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Default Extension="bin" ContentType="application/vnd.openxmlformats-officedocument.spreadsheetml.printerSettings"/>
  <Override PartName="/xl/worksheets/sheet3.xml" ContentType="application/vnd.openxmlformats-officedocument.spreadsheetml.worksheet+xml"/>
  <Override PartName="/xl/worksheets/sheet4.xml" ContentType="application/vnd.openxmlformats-officedocument.spreadsheetml.worksheet+xml"/>
  <Override PartName="/xl/sharedStrings.xml" ContentType="application/vnd.openxmlformats-officedocument.spreadsheetml.sharedStrings+xml"/>
  <Override PartName="/xl/calcChain.xml" ContentType="application/vnd.openxmlformats-officedocument.spreadsheetml.calcChain+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10="http://schemas.microsoft.com/office/spreadsheetml/2016/revision10" xmlns:xr2="http://schemas.microsoft.com/office/spreadsheetml/2015/revision2" xmlns:xr6="http://schemas.microsoft.com/office/spreadsheetml/2016/revision6"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fccoffice-my.sharepoint.com/personal/thomas_anderson_fcc_gov/Documents/Desktop/"/>
    </mc:Choice>
  </mc:AlternateContent>
  <bookViews>
    <workbookView xWindow="-110" yWindow="-110" windowWidth="19420" windowHeight="9800" firstSheet="1" activeTab="1"/>
  </bookViews>
  <sheets>
    <sheet name="Intro" sheetId="3" r:id="rId3"/>
    <sheet name="1.1 E-ACAM Support Amounts" sheetId="5" r:id="rId4"/>
    <sheet name="1.2 E-ACAM Obligations Summary" sheetId="2" r:id="rId5"/>
    <sheet name="1.3 Electing SACs by State+HOCO" sheetId="4" r:id="rId6"/>
  </sheets>
  <definedNames>
    <definedName name="_xlnm._FilterDatabase" localSheetId="1" hidden="1">'1.1 E-ACAM Support Amounts'!$A$10:$U$384</definedName>
    <definedName name="_xlnm._FilterDatabase" localSheetId="2" hidden="1">'1.2 E-ACAM Obligations Summary'!$A$10:$K$380</definedName>
    <definedName name="_xlnm._FilterDatabase" localSheetId="3" hidden="1">'1.3 Electing SACs by State+HOCO'!$A$4:$G$556</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6" i="5" l="1"/>
</calcChain>
</file>

<file path=xl/sharedStrings.xml><?xml version="1.0" encoding="utf-8"?>
<sst xmlns="http://schemas.openxmlformats.org/spreadsheetml/2006/main" count="4600" uniqueCount="941">
  <si>
    <t>Federal Communications Commission</t>
  </si>
  <si>
    <t>Report Reference  Number</t>
  </si>
  <si>
    <t>Report</t>
  </si>
  <si>
    <t>Enhanced A-CAM Support Amounts for Electing Carriers</t>
  </si>
  <si>
    <t>Summary of Enhanced A-CAM Obligations</t>
  </si>
  <si>
    <t>Enhanced A-CAM Study Areas by State and Provider ID</t>
  </si>
  <si>
    <t>Please note:</t>
  </si>
  <si>
    <t>Table 1.1</t>
  </si>
  <si>
    <t>State</t>
  </si>
  <si>
    <t>ProviderID</t>
  </si>
  <si>
    <t>Holding Company</t>
  </si>
  <si>
    <t>"Glide" 
Path</t>
  </si>
  <si>
    <t>Year-by-Year Support Amount, Annual $</t>
  </si>
  <si>
    <t>Total Enhanced A-CAM Support Amount, Annual $</t>
  </si>
  <si>
    <t>ACAM and ACAM II Subtotal</t>
  </si>
  <si>
    <t>CAF BLS Subtotal</t>
  </si>
  <si>
    <t>Total</t>
  </si>
  <si>
    <t>AL</t>
  </si>
  <si>
    <t>Farmers Telecommunications Cooperative, Inc.</t>
  </si>
  <si>
    <t>BLS</t>
  </si>
  <si>
    <t>CAF BLS</t>
  </si>
  <si>
    <t>Future Fiber FinCo, LLC</t>
  </si>
  <si>
    <t>ACAM</t>
  </si>
  <si>
    <t>Moundville Communications, Inc.</t>
  </si>
  <si>
    <t>New Hope Telephone Cooperative, Inc. (AL)</t>
  </si>
  <si>
    <t>Pine Belt Communications Co. Inc.</t>
  </si>
  <si>
    <t>Telephone &amp; Data Systems, incl. UScellular</t>
  </si>
  <si>
    <t>Troy Cablevision, Inc.</t>
  </si>
  <si>
    <t>AR</t>
  </si>
  <si>
    <t>Central Arkansas Telephone Cooperative, Inc.</t>
  </si>
  <si>
    <t>D D &amp; B, Inc.</t>
  </si>
  <si>
    <t>Dobson Technologies, Inc.</t>
  </si>
  <si>
    <t>MADCO Holding Company</t>
  </si>
  <si>
    <t>South Arkansas Telephone Co.</t>
  </si>
  <si>
    <t>Southwest Arkansas Telephone Cooperative, Inc.</t>
  </si>
  <si>
    <t>Spectracomm, Inc.</t>
  </si>
  <si>
    <t>ACAM-II</t>
  </si>
  <si>
    <t>Townes Telecommunications, Inc.</t>
  </si>
  <si>
    <t>Yelcot Holding Group, Inc.</t>
  </si>
  <si>
    <t>AZ</t>
  </si>
  <si>
    <t>Fort Mojave Telecommunications, Inc.</t>
  </si>
  <si>
    <t>Ponderosa Communications, Inc.</t>
  </si>
  <si>
    <t>Wyyerd Group LLC</t>
  </si>
  <si>
    <t>CA</t>
  </si>
  <si>
    <t>Bryan Family Inc.</t>
  </si>
  <si>
    <t>LICT Corporation</t>
  </si>
  <si>
    <t>CO</t>
  </si>
  <si>
    <t>Agate Mutual Telephone Cooperative Association</t>
  </si>
  <si>
    <t>Blanca Telephone Company/Jade Communications LLC</t>
  </si>
  <si>
    <t>Direct Management Company</t>
  </si>
  <si>
    <t>Farmers Telephone Company, Inc.</t>
  </si>
  <si>
    <t>JED Enterprises, Inc.</t>
  </si>
  <si>
    <t>Nucla-Naturita Telephone Company</t>
  </si>
  <si>
    <t>Nunn Telephone Company</t>
  </si>
  <si>
    <t>Roggen Telephone Cooperative Company</t>
  </si>
  <si>
    <t>The Peetz Cooperative Telephone Company</t>
  </si>
  <si>
    <t>USConnect Holdings, Inc.</t>
  </si>
  <si>
    <t>Wiggins Telephone Association</t>
  </si>
  <si>
    <t>FL</t>
  </si>
  <si>
    <t>GA</t>
  </si>
  <si>
    <t>Alma Telecom, Inc.</t>
  </si>
  <si>
    <t>Dycom Holding, Inc.</t>
  </si>
  <si>
    <t>Fail Telecommunication Corporation</t>
  </si>
  <si>
    <t>Pineland Telephone Cooperative, Inc.</t>
  </si>
  <si>
    <t>Plant Telephone Company</t>
  </si>
  <si>
    <t>Planters Rural Telephone Cooperative, Inc.</t>
  </si>
  <si>
    <t>Progressive Rural Telephone Co-Op., Inc.</t>
  </si>
  <si>
    <t>Trenton Telephone Co.</t>
  </si>
  <si>
    <t>IA</t>
  </si>
  <si>
    <t>Alliance Communications Cooperative, Inc.</t>
  </si>
  <si>
    <t>Breda Telephone Corp.</t>
  </si>
  <si>
    <t>Brooklyn Mutual Telecommunications Cooperative</t>
  </si>
  <si>
    <t>Butler-Bremer Mutual Telephone Company</t>
  </si>
  <si>
    <t>Citizens Mutual Telephone Cooperative</t>
  </si>
  <si>
    <t>Clarence Telephone Company, Inc.</t>
  </si>
  <si>
    <t>Communications 1 Network, Inc.</t>
  </si>
  <si>
    <t>Cooperative Telephone Company</t>
  </si>
  <si>
    <t>Corn Belt Telephone Company</t>
  </si>
  <si>
    <t>Danville Mutual Telephone Company</t>
  </si>
  <si>
    <t>Ellsworth Cooperative Telephone Association</t>
  </si>
  <si>
    <t>F&amp;B Communications, Inc.</t>
  </si>
  <si>
    <t>Farmers Mutual Cooperative Telephone Company-Harlan</t>
  </si>
  <si>
    <t>Farmers Mutual Telephone Company of Stanton, Iowa</t>
  </si>
  <si>
    <t>Farmers Mutual Telephone Company-Jesup</t>
  </si>
  <si>
    <t>Farmers Telephone Company-Batavia</t>
  </si>
  <si>
    <t>Farmers Telephone Company-Essex</t>
  </si>
  <si>
    <t>Fenton Cooperative Telephone Company</t>
  </si>
  <si>
    <t>Grand Mound Cooperative Telephone Association</t>
  </si>
  <si>
    <t>Grand River Mutual Telephone Corporation</t>
  </si>
  <si>
    <t>Hawkeye Telephone Company</t>
  </si>
  <si>
    <t>Jefferson Telephone Company</t>
  </si>
  <si>
    <t>Killduff Telephone Company</t>
  </si>
  <si>
    <t>La Motte Telephone Company</t>
  </si>
  <si>
    <t>Lehigh Valley Cooperative Telephone Association</t>
  </si>
  <si>
    <t>Lynnville Telephone Company</t>
  </si>
  <si>
    <t>MTC Technologies</t>
  </si>
  <si>
    <t>Mabel Cooperative Telephone Company</t>
  </si>
  <si>
    <t>Massena Telephone Company</t>
  </si>
  <si>
    <t>Minburn Telephone Company</t>
  </si>
  <si>
    <t>Modern Cooperative Telephone Company</t>
  </si>
  <si>
    <t>Mutual Telephone Company of Morning Sun, Iowa</t>
  </si>
  <si>
    <t>Northeast Iowa Telephone Company</t>
  </si>
  <si>
    <t>Olin Telephone Company, Inc.</t>
  </si>
  <si>
    <t>Oran Mutual Telephone Company</t>
  </si>
  <si>
    <t>Panora Communications Cooperative</t>
  </si>
  <si>
    <t>Partner Communications Cooperative</t>
  </si>
  <si>
    <t>Readlyn Telephone Company</t>
  </si>
  <si>
    <t>Reasnor Telephone Company, LLC</t>
  </si>
  <si>
    <t>River Valley Telecommunications Cooperative</t>
  </si>
  <si>
    <t>Rockwell Cooperative Telephone Association</t>
  </si>
  <si>
    <t>Royal Telephone Company</t>
  </si>
  <si>
    <t>Sac County Mutual Telephone Company</t>
  </si>
  <si>
    <t>Schaller Telephone Company</t>
  </si>
  <si>
    <t>Scranton Telephone Company</t>
  </si>
  <si>
    <t>Searsboro Telephone Company</t>
  </si>
  <si>
    <t>South Slope Cooperative Telephone Company, Inc.</t>
  </si>
  <si>
    <t>Sully Telephone Association</t>
  </si>
  <si>
    <t>Terril Telephone Cooperative</t>
  </si>
  <si>
    <t>Van Buren Telephone Co., Inc.</t>
  </si>
  <si>
    <t>West Iowa Telephone Company</t>
  </si>
  <si>
    <t>Western Iowa Telephone Association</t>
  </si>
  <si>
    <t>Wyoming Mutual Telephone Company</t>
  </si>
  <si>
    <t>ID</t>
  </si>
  <si>
    <t>Cambridge Telephone Company, Inc.</t>
  </si>
  <si>
    <t>Filer Mutual Telephone Company</t>
  </si>
  <si>
    <t>Horizon Communications, Inc.</t>
  </si>
  <si>
    <t>Project Mutual Telephone Cooperative Association, Inc.</t>
  </si>
  <si>
    <t>Western Elite Incorporated Services</t>
  </si>
  <si>
    <t>IL</t>
  </si>
  <si>
    <t>Adams Telephone Co-Operative</t>
  </si>
  <si>
    <t>Cass Communications Management, Inc.</t>
  </si>
  <si>
    <t>Clarksville Mutual Telephone Company</t>
  </si>
  <si>
    <t>Flat Rock Telephone Co-Op, Inc.</t>
  </si>
  <si>
    <t>Grafton Communications, Inc.</t>
  </si>
  <si>
    <t>Hamilton County Telephone Co-Op</t>
  </si>
  <si>
    <t>Progressive Voice &amp; Data, Inc.</t>
  </si>
  <si>
    <t>Shawnee Communications, Inc.</t>
  </si>
  <si>
    <t>Stelle Telephone Company</t>
  </si>
  <si>
    <t>IN</t>
  </si>
  <si>
    <t>Bloomingdale Home Telephone Company</t>
  </si>
  <si>
    <t>Great Plains Communications, Inc.</t>
  </si>
  <si>
    <t>Hancock Rural Telephone Corporation</t>
  </si>
  <si>
    <t>Monon Telephone Company Inc.</t>
  </si>
  <si>
    <t>New Lisbon Telephone Company, Inc.</t>
  </si>
  <si>
    <t>Washington County Rural Telephone Cooperative</t>
  </si>
  <si>
    <t>KS</t>
  </si>
  <si>
    <t>Blue Valley Tele-Communications, Inc.</t>
  </si>
  <si>
    <t>Golden Wheat, Inc.</t>
  </si>
  <si>
    <t>LaHarpe Telephone Company, Inc. (KS)</t>
  </si>
  <si>
    <t>TelAtlantic, Inc.</t>
  </si>
  <si>
    <t>Totah Communications, Inc.</t>
  </si>
  <si>
    <t>Wamego Telephone Company, Inc.</t>
  </si>
  <si>
    <t>KY</t>
  </si>
  <si>
    <t>Ballard Rural Telephone Cooperative Corporation, Inc.</t>
  </si>
  <si>
    <t>Foothills Rural Telephone Cooperative Corporation, Inc.</t>
  </si>
  <si>
    <t>Peoples Rural Telephone Cooperative Corporation, Inc.</t>
  </si>
  <si>
    <t>Synergy Technology Partners, inc.</t>
  </si>
  <si>
    <t>LA</t>
  </si>
  <si>
    <t>American Broadband Holding Company</t>
  </si>
  <si>
    <t>CP-Tel Holdings, Inc.</t>
  </si>
  <si>
    <t>Northeast Louisiana Telephone Co., Inc.</t>
  </si>
  <si>
    <t>MA</t>
  </si>
  <si>
    <t>Richmond Telephone Company LLC</t>
  </si>
  <si>
    <t>MD</t>
  </si>
  <si>
    <t>Armstrong Holdings, Inc.</t>
  </si>
  <si>
    <t>ME</t>
  </si>
  <si>
    <t>Lincolnville Telephone Company</t>
  </si>
  <si>
    <t>MI</t>
  </si>
  <si>
    <t>Allband Communications Cooperative</t>
  </si>
  <si>
    <t>Baraga Telephone Company Inc.</t>
  </si>
  <si>
    <t>Bloomingdale Telephone Company, Inc.</t>
  </si>
  <si>
    <t>Carr Communications, Inc.</t>
  </si>
  <si>
    <t>Chapin Communications Corporation</t>
  </si>
  <si>
    <t>Hiawatha Communications, Inc.</t>
  </si>
  <si>
    <t>KALTELCO, Inc.</t>
  </si>
  <si>
    <t>Sand Creek Communications Company</t>
  </si>
  <si>
    <t>MN</t>
  </si>
  <si>
    <t>Albany Mutual Telephone Association</t>
  </si>
  <si>
    <t>Arvig Enterprises, Inc.</t>
  </si>
  <si>
    <t>Benton Cooperative Telephone Company</t>
  </si>
  <si>
    <t>Consolidated Telephone Company</t>
  </si>
  <si>
    <t>Emily Cooperative Telephone Company</t>
  </si>
  <si>
    <t>Garden Valley Telephone Company</t>
  </si>
  <si>
    <t>Gardonville Cooperative Telephone Association</t>
  </si>
  <si>
    <t>Halstad Telephone Company</t>
  </si>
  <si>
    <t>Harmony Telephone Company</t>
  </si>
  <si>
    <t>Johnson Telephone Company</t>
  </si>
  <si>
    <t>Kasson &amp; Mantorville Telephone Company</t>
  </si>
  <si>
    <t>Manchester-Hartland Telephone Company</t>
  </si>
  <si>
    <t>Park Region Mutual Telephone Company</t>
  </si>
  <si>
    <t>Paul Bunyan Rural Telephone Cooperative</t>
  </si>
  <si>
    <t>Rural Communications Holding Corporation</t>
  </si>
  <si>
    <t>Spring Grove Communications</t>
  </si>
  <si>
    <t>Tri-Co Technologies, LLC</t>
  </si>
  <si>
    <t>Upsala Cooperative Telephone Association</t>
  </si>
  <si>
    <t>West Central Telephone Assn.</t>
  </si>
  <si>
    <t>Wikstrom Telephone Company, Inc.</t>
  </si>
  <si>
    <t>MO</t>
  </si>
  <si>
    <t>Alma Communications Company</t>
  </si>
  <si>
    <t>Cable One, Inc.</t>
  </si>
  <si>
    <t>Chariton Valley Telephone Corporation</t>
  </si>
  <si>
    <t>Craw-Kan Telephone Cooperative Inc.</t>
  </si>
  <si>
    <t>Ellington Telephone Company</t>
  </si>
  <si>
    <t>Green Hills Telephone Corporation</t>
  </si>
  <si>
    <t>Kingdom Telephone Company</t>
  </si>
  <si>
    <t>Mark Twain Rural Telephone Company</t>
  </si>
  <si>
    <t>McDonald County Telephone Company</t>
  </si>
  <si>
    <t>Peace Valley Telephone Company</t>
  </si>
  <si>
    <t>Rock Port Telephone Company</t>
  </si>
  <si>
    <t>STEL-CO</t>
  </si>
  <si>
    <t>MS</t>
  </si>
  <si>
    <t>Sunflower Enterprises, Inc.</t>
  </si>
  <si>
    <t>MT</t>
  </si>
  <si>
    <t>Mid-Rivers Telephone Cooperative, Inc.</t>
  </si>
  <si>
    <t>Northern Telephone Cooperative, Inc.</t>
  </si>
  <si>
    <t>Triangle Telephone Cooperative Assn., Inc.</t>
  </si>
  <si>
    <t>NC</t>
  </si>
  <si>
    <t>Wilkes Telephone Membership Corporation</t>
  </si>
  <si>
    <t>Yadkin Valley Telephone Membership Corporation</t>
  </si>
  <si>
    <t>NE</t>
  </si>
  <si>
    <t>Arapahoe Telephone Company</t>
  </si>
  <si>
    <t>BW Telcom</t>
  </si>
  <si>
    <t>Consolidated Companies, Inc.</t>
  </si>
  <si>
    <t>DTC Holding Company</t>
  </si>
  <si>
    <t>K &amp; M Telephone Company, Inc.</t>
  </si>
  <si>
    <t>Nedelco, Inc.</t>
  </si>
  <si>
    <t>Northeast Nebraska Telephone Company</t>
  </si>
  <si>
    <t>Pinpoint Holdings, Inc.</t>
  </si>
  <si>
    <t>Southeast Nebraska Communications, Inc.</t>
  </si>
  <si>
    <t>NH</t>
  </si>
  <si>
    <t>CIBL, Inc.</t>
  </si>
  <si>
    <t>Yankee Telecom, Inc.</t>
  </si>
  <si>
    <t>NJ</t>
  </si>
  <si>
    <t>Court Square Capital Partners</t>
  </si>
  <si>
    <t>NM</t>
  </si>
  <si>
    <t>La Jicarita Rural Telephone Cooperative</t>
  </si>
  <si>
    <t>Roosevelt County Rural Telephone Cooperative, Inc.</t>
  </si>
  <si>
    <t>Sacred Wind Enterprises, Inc.</t>
  </si>
  <si>
    <t>NV</t>
  </si>
  <si>
    <t>Beehive Telephone Companies</t>
  </si>
  <si>
    <t>Day Management Corporation</t>
  </si>
  <si>
    <t>Lincoln Communications, Inc.</t>
  </si>
  <si>
    <t>NY</t>
  </si>
  <si>
    <t>Atlas Connectivity, LLC</t>
  </si>
  <si>
    <t>Chazy &amp; Westport Telephone Corp.</t>
  </si>
  <si>
    <t>Citizens Telephone Company of Hammond NY, Inc.</t>
  </si>
  <si>
    <t>Delhi Telephone Company</t>
  </si>
  <si>
    <t>Empire Telephone Corporation/North Penn Telephone Company</t>
  </si>
  <si>
    <t>Fishers Island Telephone Corporation</t>
  </si>
  <si>
    <t>Germantown Telephone Company, Inc.</t>
  </si>
  <si>
    <t>Margaretville Telephone Company, Inc.</t>
  </si>
  <si>
    <t>Pattersonville Telephone Company (NY)</t>
  </si>
  <si>
    <t>The Hancock Telephone Company</t>
  </si>
  <si>
    <t>The Middleburgh Telephone Company</t>
  </si>
  <si>
    <t>OH</t>
  </si>
  <si>
    <t>Arthur Mutual Telephone Company</t>
  </si>
  <si>
    <t>Bascom Mutual Telephone Company</t>
  </si>
  <si>
    <t>Buckland Telephone Co.</t>
  </si>
  <si>
    <t>Fort Jennings Telephone Company</t>
  </si>
  <si>
    <t>Glandorf Telephone Co., Inc.</t>
  </si>
  <si>
    <t>Kalida Telephone Company, Inc.</t>
  </si>
  <si>
    <t>Pattersonville Telephone Company (OH)</t>
  </si>
  <si>
    <t>Sycamore Telephone Company</t>
  </si>
  <si>
    <t>The Conneaut Telephone Company</t>
  </si>
  <si>
    <t>The Ottoville Mutual Telephone Company</t>
  </si>
  <si>
    <t>Wabash Mutual Telephone Company</t>
  </si>
  <si>
    <t>OK</t>
  </si>
  <si>
    <t>Atlas Telephone Company, Inc.</t>
  </si>
  <si>
    <t>Bixby Telephone Company</t>
  </si>
  <si>
    <t>Cherokee Telephone Company</t>
  </si>
  <si>
    <t>Hilliary Communications, LLC</t>
  </si>
  <si>
    <t>Hinton Holding Company</t>
  </si>
  <si>
    <t>Pioneer Telephone Cooperative (OK)</t>
  </si>
  <si>
    <t>Santa Rosa Telephone Cooperative, Inc.</t>
  </si>
  <si>
    <t>Terral Telephone Company</t>
  </si>
  <si>
    <t>Valliant Telephone Company, Inc.</t>
  </si>
  <si>
    <t>OR</t>
  </si>
  <si>
    <t>Molalla Communications Company</t>
  </si>
  <si>
    <t>Monroe Telephone Company</t>
  </si>
  <si>
    <t>Oregon Telephone Corporation</t>
  </si>
  <si>
    <t>Roome Telecommunications Inc.</t>
  </si>
  <si>
    <t>Scio Mutual Telephone Association</t>
  </si>
  <si>
    <t>St. Paul Cooperative Telephone Association</t>
  </si>
  <si>
    <t>PA</t>
  </si>
  <si>
    <t>Ironton Telephone Company</t>
  </si>
  <si>
    <t>Laurel Highland Total Communications, Inc.</t>
  </si>
  <si>
    <t>ACAM-I</t>
  </si>
  <si>
    <t>The North-Eastern Pennsylvania Telephone Company</t>
  </si>
  <si>
    <t>Venus Telephone Corporation</t>
  </si>
  <si>
    <t>SC</t>
  </si>
  <si>
    <t>West Carolina Rural Telephone Cooperative, Inc.</t>
  </si>
  <si>
    <t>SD</t>
  </si>
  <si>
    <t>Cheyenne River Sioux Tribe Telephone Authority</t>
  </si>
  <si>
    <t>Clarity Telecom, LLC</t>
  </si>
  <si>
    <t>Golden West Telecommunications Cooperative, Inc.</t>
  </si>
  <si>
    <t>Hanson Communications, Inc.</t>
  </si>
  <si>
    <t>TrioTel Communications, Inc.</t>
  </si>
  <si>
    <t>Venture Communications Cooperative, Inc.</t>
  </si>
  <si>
    <t>TN</t>
  </si>
  <si>
    <t>Ben Lomand Rural Telephone Coop., Inc.</t>
  </si>
  <si>
    <t>Bledsoe Telephone Cooperative Inc.</t>
  </si>
  <si>
    <t>DeKalb Telephone Cooperative, Inc.</t>
  </si>
  <si>
    <t>Highland Telephone Cooperative, Inc. (KY &amp; TN)</t>
  </si>
  <si>
    <t>North Central Telephone Cooperative, Inc.</t>
  </si>
  <si>
    <t>Twin Lakes Telephone Cooperative Corporation</t>
  </si>
  <si>
    <t>TX</t>
  </si>
  <si>
    <t>Alenco Communications, Inc.</t>
  </si>
  <si>
    <t>Cap Rock Telephone Cooperative, Inc.</t>
  </si>
  <si>
    <t>Central Texas Telephone Cooperative, Inc.</t>
  </si>
  <si>
    <t>Coleman County Telephone Cooperative, Inc.</t>
  </si>
  <si>
    <t>Colorado Valley Telephone Cooperative, Inc.</t>
  </si>
  <si>
    <t>ENMR Telephone Cooperative, Inc.</t>
  </si>
  <si>
    <t>First American Holdings, Inc.</t>
  </si>
  <si>
    <t>Five Area Telephone Cooperative, Inc.</t>
  </si>
  <si>
    <t>Ganado Telephone Company, Inc.</t>
  </si>
  <si>
    <t>Mid-Plains Rural Telephone Cooperative, Inc.</t>
  </si>
  <si>
    <t>Nevill Holdings, Inc.</t>
  </si>
  <si>
    <t>Peoples Telephone Cooperative</t>
  </si>
  <si>
    <t>Poka Lambro Telephone Cooperative, Inc.</t>
  </si>
  <si>
    <t>South Plains Telephone Cooperative, Inc.</t>
  </si>
  <si>
    <t>TOTE Holdings LLC</t>
  </si>
  <si>
    <t>Taylor Telephone Cooperative, Inc.</t>
  </si>
  <si>
    <t>Valley Telephone Cooperative, Inc. (TX)</t>
  </si>
  <si>
    <t>Wes-Tex Telephone Cooperative, Inc.</t>
  </si>
  <si>
    <t>West Texas Rural Telephone Cooperative Inc.</t>
  </si>
  <si>
    <t>XIT Rural Telephone Cooperative, Inc.</t>
  </si>
  <si>
    <t>UT</t>
  </si>
  <si>
    <t>Gunnison Telephone Company</t>
  </si>
  <si>
    <t>VA</t>
  </si>
  <si>
    <t>Citizens Telephone Cooperative (VA)</t>
  </si>
  <si>
    <t>Gridiron Fiber Corp</t>
  </si>
  <si>
    <t>Highland Telephone Cooperative (VA)</t>
  </si>
  <si>
    <t>Mecklenburg Electric Cooperative</t>
  </si>
  <si>
    <t>New Hope Telephone Cooperative (VA)</t>
  </si>
  <si>
    <t>Pembroke Telephone Cooperative</t>
  </si>
  <si>
    <t>VT</t>
  </si>
  <si>
    <t>Vermont National Telephone Company, Inc.</t>
  </si>
  <si>
    <t>WA</t>
  </si>
  <si>
    <t>Pioneer Telephone Holding Company</t>
  </si>
  <si>
    <t>St. John Telephone, Inc.</t>
  </si>
  <si>
    <t>Wahkiakum West Inc.</t>
  </si>
  <si>
    <t>Westgate Communications LLC</t>
  </si>
  <si>
    <t>WI</t>
  </si>
  <si>
    <t>Amery Telcom, Inc.</t>
  </si>
  <si>
    <t>Amherst Telephone Company</t>
  </si>
  <si>
    <t>Baldwin Telecom, Inc.</t>
  </si>
  <si>
    <t>Bloomer Telephone Company</t>
  </si>
  <si>
    <t>Bruce Telephone Company, Inc.</t>
  </si>
  <si>
    <t>Clear Lake Telephone Company, Inc.</t>
  </si>
  <si>
    <t>Coon Valley Farmers Telephone Company</t>
  </si>
  <si>
    <t>Farmers Independent Telephone Company</t>
  </si>
  <si>
    <t>Hillsboro Telephone Company, Inc.</t>
  </si>
  <si>
    <t>Lakeland Communications, Inc.</t>
  </si>
  <si>
    <t>Mount Horeb Telephone Company</t>
  </si>
  <si>
    <t>Nelson Telephone Cooperative</t>
  </si>
  <si>
    <t>Richland-Grant Telephone Cooperative, Inc.</t>
  </si>
  <si>
    <t>Siren Telephone Company, Inc.</t>
  </si>
  <si>
    <t>Spring Valley Telephone Company, Inc.</t>
  </si>
  <si>
    <t>Tri-County Communications Cooperative, Inc.</t>
  </si>
  <si>
    <t>Vernon Telephone Cooperative, Inc.</t>
  </si>
  <si>
    <t>Wittenberg Telephone Company</t>
  </si>
  <si>
    <t>Wood County Telephone Company</t>
  </si>
  <si>
    <t>WV</t>
  </si>
  <si>
    <t>Hardy Telecommunications, Inc.</t>
  </si>
  <si>
    <t>Spruce Knob Seneca Rocks Telephone, Inc.</t>
  </si>
  <si>
    <t>WY</t>
  </si>
  <si>
    <t>All West Communications, Inc.</t>
  </si>
  <si>
    <t>Mountain West Technologies Corporation</t>
  </si>
  <si>
    <t>Table 1.2</t>
  </si>
  <si>
    <t>Required Locations</t>
  </si>
  <si>
    <t>Carrier-Served Locations</t>
  </si>
  <si>
    <t>12/31/2026 (50%)</t>
  </si>
  <si>
    <t>12/31/2027 (75%)</t>
  </si>
  <si>
    <t>12/31/2028 (100%)</t>
  </si>
  <si>
    <t>Citizens Mutual Telephone Cooperative (GA)</t>
  </si>
  <si>
    <t>Rural Telephone Service Company</t>
  </si>
  <si>
    <t>Table 1.1, Enhanced A-CAM Support Amounts for Electing Carriers, shows the annual support amount calculated pursuant to Enhanced A-CAM and the year-by-year support amount for each carrier.  For electing carriers that currently receive CAF BLS, the year-by-year support amounts reflect the transition to Enhanced A-CAM pursuant to section 54.311(e),(f) of the Commission's rules.  For electing carriers that currently receive glidepath support pursuant to their A-CAM I or II elections, Table 1.1 reflects the higher of their glide path support or Enhanced A-CAM support.</t>
  </si>
  <si>
    <t>This report relies on the A-CAM 2.6.0 Solution Set. A detailed description of the methodology used to calculate Enhanced A-CAM amounts is provided in the “Enhanced A-CAM Support Calculations Methodology and Data Sources,” available at https://docs.fcc.gov/public/attachments/DOC-396476A1.pdf (“Methodology and Data Sources”).</t>
  </si>
  <si>
    <t>Provider ID</t>
  </si>
  <si>
    <t>Study Area Name</t>
  </si>
  <si>
    <t>Study Area Code</t>
  </si>
  <si>
    <t>MOUNDVILLE TEL CO</t>
  </si>
  <si>
    <t>NEW HOPE TEL COOP</t>
  </si>
  <si>
    <t>PINE BELT TEL CO</t>
  </si>
  <si>
    <t>OAKMAN TEL CO (TDS)</t>
  </si>
  <si>
    <t>PEOPLES TEL CO</t>
  </si>
  <si>
    <t>BUTLER TEL CO</t>
  </si>
  <si>
    <t>BRINDLEE MOUNTAIN TELEPHONE COMPANY</t>
  </si>
  <si>
    <t>OTELCO TELEPHONE LLC</t>
  </si>
  <si>
    <t>BLOUNTSVILLE TEL CO</t>
  </si>
  <si>
    <t>HOPPER TELECOMM. CO.</t>
  </si>
  <si>
    <t>UNION SPRINGS TEL CO</t>
  </si>
  <si>
    <t>FARMERS TELECOM COOP</t>
  </si>
  <si>
    <t>ARKWEST COMM., INC.</t>
  </si>
  <si>
    <t>CENTRAL ARKANSAS TEL</t>
  </si>
  <si>
    <t>PRAIRIE GROVE TEL CO</t>
  </si>
  <si>
    <t>LAVACA TEL CO-AR</t>
  </si>
  <si>
    <t>MADISON COUNTY TEL</t>
  </si>
  <si>
    <t>SOUTH ARKANSAS TEL</t>
  </si>
  <si>
    <t>SW ARKANSAS TEL COOP</t>
  </si>
  <si>
    <t>WALNUT HILL TEL CO</t>
  </si>
  <si>
    <t>MOUNTAIN VIEW TEL CO</t>
  </si>
  <si>
    <t>YELCOT TEL CO INC</t>
  </si>
  <si>
    <t>FORT MOJAVE TEL, INC</t>
  </si>
  <si>
    <t>TABLE TOP TEL CO</t>
  </si>
  <si>
    <t>ARIZONA TELEPHONE CO</t>
  </si>
  <si>
    <t>SOUTHWESTERN TEL CO</t>
  </si>
  <si>
    <t>ACCIPITER COMM.</t>
  </si>
  <si>
    <t>PINNACLES TEL CO</t>
  </si>
  <si>
    <t>HAPPY VALLEY TEL CO</t>
  </si>
  <si>
    <t>WINTERHAVEN TEL. CO.</t>
  </si>
  <si>
    <t>HORNITOS TEL CO</t>
  </si>
  <si>
    <t>CAL-ORE TELEPHONE CO</t>
  </si>
  <si>
    <t>AGATE MUTUAL TEL CO</t>
  </si>
  <si>
    <t>BLANCA TEL CO</t>
  </si>
  <si>
    <t>FARMERS TEL CO - CO</t>
  </si>
  <si>
    <t>PINE DRIVE TEL CO</t>
  </si>
  <si>
    <t>NUCLA-NATURITA TEL</t>
  </si>
  <si>
    <t>NUNN TEL CO</t>
  </si>
  <si>
    <t>PEETZ COOP TEL CO</t>
  </si>
  <si>
    <t>ROGGEN TEL COOP CO</t>
  </si>
  <si>
    <t>DELTA COUNTY TEL CO</t>
  </si>
  <si>
    <t>STRASBURG TEL CO</t>
  </si>
  <si>
    <t>HAXTUN TEL CO</t>
  </si>
  <si>
    <t>WIGGINS TEL ASSOC</t>
  </si>
  <si>
    <t>SOUTH PARK TEL. CO.</t>
  </si>
  <si>
    <t>RYE TELEPHONE CO</t>
  </si>
  <si>
    <t>RICO TEL CO</t>
  </si>
  <si>
    <t>QUINCY TEL CO-FL DIV</t>
  </si>
  <si>
    <t>NORTHEAST FLORIDA</t>
  </si>
  <si>
    <t>ALMA TEL CO</t>
  </si>
  <si>
    <t>CITIZENS TEL CO - GA</t>
  </si>
  <si>
    <t>PINELAND TEL COOP</t>
  </si>
  <si>
    <t>PLANT TEL. CO.</t>
  </si>
  <si>
    <t>PLANTERS RURAL COOP</t>
  </si>
  <si>
    <t>PROGRESSIVE RURAL</t>
  </si>
  <si>
    <t>CAMDEN TEL &amp; TEL CO</t>
  </si>
  <si>
    <t>QUINCY TEL CO-GA DIV</t>
  </si>
  <si>
    <t>NELSON-BALL GROUND</t>
  </si>
  <si>
    <t>BLUE RIDGE TEL CO</t>
  </si>
  <si>
    <t>TRENTON TEL CO</t>
  </si>
  <si>
    <t>WILKES TEL &amp; ELC CO</t>
  </si>
  <si>
    <t>CHICKAMAUGA TEL CORP</t>
  </si>
  <si>
    <t>HILLS TEL CO, INC-IA</t>
  </si>
  <si>
    <t>WESTSIDE INDEPENDENT TELEPHONE COMPANY</t>
  </si>
  <si>
    <t>WESTSIDE INDEPENDENT</t>
  </si>
  <si>
    <t>PRAIRIE TEL CO</t>
  </si>
  <si>
    <t>BREDA TEL CORP.</t>
  </si>
  <si>
    <t>BROOKLYN MUTUAL TEL</t>
  </si>
  <si>
    <t>BUTLER-BREMER MUTUAL</t>
  </si>
  <si>
    <t>CITIZENS MUTUAL TEL</t>
  </si>
  <si>
    <t>CLARENCE TEL CO</t>
  </si>
  <si>
    <t>GOLDFIELD TEL CO</t>
  </si>
  <si>
    <t>COMM 1 NETWORK</t>
  </si>
  <si>
    <t>COOPERATIVE TEL CO</t>
  </si>
  <si>
    <t>CORN BELT TEL CO</t>
  </si>
  <si>
    <t>DANVILLE MUTUAL TEL</t>
  </si>
  <si>
    <t>ELLSWORTH COOP ASSN</t>
  </si>
  <si>
    <t>F&amp;B COMMUNICATIONS, INC</t>
  </si>
  <si>
    <t>FARMERS MUTUAL COOP</t>
  </si>
  <si>
    <t>FARMERS (DEFIANCE)</t>
  </si>
  <si>
    <t>FARMERS (MANILLA)</t>
  </si>
  <si>
    <t>FARMERS MUTUAL TEL</t>
  </si>
  <si>
    <t>FARMERS MUTUAL JESUP</t>
  </si>
  <si>
    <t>FARMERS TEL CO - BAT</t>
  </si>
  <si>
    <t>FARMERS TEL CO-ESSEX</t>
  </si>
  <si>
    <t>FENTON CO-OP TEL CO</t>
  </si>
  <si>
    <t>GRAND MOUND COOP TEL</t>
  </si>
  <si>
    <t>GRAND RIVER MUT-IA</t>
  </si>
  <si>
    <t>HAWKEYE TEL CO</t>
  </si>
  <si>
    <t>JEFFERSON TEL CO -IA</t>
  </si>
  <si>
    <t>KILLDUFF TEL. CO.</t>
  </si>
  <si>
    <t>LA MOTTE TEL CO</t>
  </si>
  <si>
    <t>ANDREW TEL CO INC</t>
  </si>
  <si>
    <t>LEHIGH VALLEY COOP</t>
  </si>
  <si>
    <t>LYNNVILLE TEL. CO.</t>
  </si>
  <si>
    <t>MABEL COOP TEL-IA</t>
  </si>
  <si>
    <t>MASSENA TEL CO</t>
  </si>
  <si>
    <t>MEDIAPOLIS TEL CO</t>
  </si>
  <si>
    <t>MINBURN TEL CO</t>
  </si>
  <si>
    <t>MINBURN TELECOMM.</t>
  </si>
  <si>
    <t>MODERN COOP TEL CO</t>
  </si>
  <si>
    <t>MUTUAL TEL CO</t>
  </si>
  <si>
    <t>NORTHEAST IOWA TEL</t>
  </si>
  <si>
    <t>OLIN TEL CO, INC</t>
  </si>
  <si>
    <t>ORAN MUTUAL TEL CO</t>
  </si>
  <si>
    <t>PANORA COMM COOP</t>
  </si>
  <si>
    <t>PARTNER COMM. COOP.</t>
  </si>
  <si>
    <t>READLYN TEL CO</t>
  </si>
  <si>
    <t>RUTHVEN TEL EXCHANGE</t>
  </si>
  <si>
    <t>RIVER VALLEY TELECOM</t>
  </si>
  <si>
    <t>ROCKWELL COOP ASSN</t>
  </si>
  <si>
    <t>ROYAL TEL CO</t>
  </si>
  <si>
    <t>SAC COUNTY MUTUAL</t>
  </si>
  <si>
    <t>SCHALLER TEL CO</t>
  </si>
  <si>
    <t>SCRANTON TEL CO</t>
  </si>
  <si>
    <t>SEARSBORO TEL CO</t>
  </si>
  <si>
    <t>SOUTH SLOPE COOP TEL</t>
  </si>
  <si>
    <t>SWISHER TEL CO</t>
  </si>
  <si>
    <t>TERRIL TEL. COOP.</t>
  </si>
  <si>
    <t>VAN BUREN TEL CO</t>
  </si>
  <si>
    <t>WEST IOWA TEL CO</t>
  </si>
  <si>
    <t>WESTERN IOWA ASSN</t>
  </si>
  <si>
    <t>WYOMING MUTUAL TEL</t>
  </si>
  <si>
    <t>SULLY TEL ASSOC</t>
  </si>
  <si>
    <t>REASNOR TELEPHONE COMPANY</t>
  </si>
  <si>
    <t>CENTRAL SCOTT TEL CO</t>
  </si>
  <si>
    <t>DIXON TEL CO</t>
  </si>
  <si>
    <t>CAMBRIDGE TEL CO</t>
  </si>
  <si>
    <t>INLAND TEL-ID</t>
  </si>
  <si>
    <t>PROJECT MUTUAL TEL</t>
  </si>
  <si>
    <t>SILVER STAR TEL- ID</t>
  </si>
  <si>
    <t>POTLATCH TEL CO INC</t>
  </si>
  <si>
    <t>FILER MUTUAL TEL -ID</t>
  </si>
  <si>
    <t>ADAMS TEL COOP</t>
  </si>
  <si>
    <t>CASS TEL CO</t>
  </si>
  <si>
    <t>CLARKSVILLE MUTUAL</t>
  </si>
  <si>
    <t>FLAT ROCK TEL CO-OP</t>
  </si>
  <si>
    <t>GRAFTON TEL CO</t>
  </si>
  <si>
    <t>HAMILTON COUNTY TEL</t>
  </si>
  <si>
    <t>HOME TEL CO-ST JACOB</t>
  </si>
  <si>
    <t>MOULTRIE INDEPENDENT</t>
  </si>
  <si>
    <t>SHAWNEE TELEPHONE CO</t>
  </si>
  <si>
    <t>STELLE TEL CO</t>
  </si>
  <si>
    <t>BLOOMINGDALE HOME</t>
  </si>
  <si>
    <t>SUNMAN TELECOMM CORP</t>
  </si>
  <si>
    <t>HANCOCK TELECOM</t>
  </si>
  <si>
    <t>MONON TEL CO</t>
  </si>
  <si>
    <t>NEW LISBON TEL CO</t>
  </si>
  <si>
    <t>COMM CORP OF INDIANA</t>
  </si>
  <si>
    <t>TIPTON TEL CO</t>
  </si>
  <si>
    <t>TRI-COUNTY TEL CO</t>
  </si>
  <si>
    <t>COMM CORP OF S. IN</t>
  </si>
  <si>
    <t>HOME CO OF PITTSBORO</t>
  </si>
  <si>
    <t>S &amp; W TEL CO</t>
  </si>
  <si>
    <t>HOME TEL CO INC</t>
  </si>
  <si>
    <t>CAMDEN TEL CO - IN</t>
  </si>
  <si>
    <t>MERCHANTS &amp; FARMERS</t>
  </si>
  <si>
    <t>WEST POINT TEL CO</t>
  </si>
  <si>
    <t>WASHINGTON CTY RURAL</t>
  </si>
  <si>
    <t>BLUE VALLEY TELE-COM</t>
  </si>
  <si>
    <t>WHEAT STATE TEL, INC</t>
  </si>
  <si>
    <t>LA HARPE TEL CO INC</t>
  </si>
  <si>
    <t>RURAL TEL SERVICE CO</t>
  </si>
  <si>
    <t>MOUNDRIDGE TEL CO</t>
  </si>
  <si>
    <t>ZENDA TEL COMPANY</t>
  </si>
  <si>
    <t>TOTAH COMMUNICATIONS</t>
  </si>
  <si>
    <t>MOKAN DIAL INC-KS</t>
  </si>
  <si>
    <t>WAMEGO TEL CO INC</t>
  </si>
  <si>
    <t>J. B. N. TEL CO INC</t>
  </si>
  <si>
    <t>HAVILAND TEL CO</t>
  </si>
  <si>
    <t>WEST KENTUCKY RURAL</t>
  </si>
  <si>
    <t>BALLARD RURAL COOP</t>
  </si>
  <si>
    <t>FOOTHILLS RURAL COOP</t>
  </si>
  <si>
    <t>PEOPLES RURAL COOP</t>
  </si>
  <si>
    <t>LESLIE COUNTY TEL CO</t>
  </si>
  <si>
    <t>SALEM TEL CO</t>
  </si>
  <si>
    <t>LEWISPORT TEL CO</t>
  </si>
  <si>
    <t>CAMPTI-PLEASANT HILL</t>
  </si>
  <si>
    <t>NORTHEAST LOUISIANA</t>
  </si>
  <si>
    <t>CAMERON TEL CO - LA</t>
  </si>
  <si>
    <t>ELIZABETH TEL CO</t>
  </si>
  <si>
    <t>X5 RTC LLC</t>
  </si>
  <si>
    <t>ARMSTRONG TEL OF MD</t>
  </si>
  <si>
    <t>LINCOLNVILLE TEL CO</t>
  </si>
  <si>
    <t>ISLAND TEL CO</t>
  </si>
  <si>
    <t>SOMERSET TEL CO</t>
  </si>
  <si>
    <t>HARTLAND &amp; ST ALBANS</t>
  </si>
  <si>
    <t>WARREN TEL CO</t>
  </si>
  <si>
    <t>HAMPDEN TEL CO</t>
  </si>
  <si>
    <t>WEST PENOBSCOT TEL</t>
  </si>
  <si>
    <t>COBBOSSEECONTEE TEL</t>
  </si>
  <si>
    <t>PINE TREE TEL &amp; TEL</t>
  </si>
  <si>
    <t>MID MAINE TELECOM</t>
  </si>
  <si>
    <t>SACO RIVER TEL &amp; TEL</t>
  </si>
  <si>
    <t>BARAGA TEL CO</t>
  </si>
  <si>
    <t>BLOOMINGDALE TEL CO</t>
  </si>
  <si>
    <t>CARR TEL CO</t>
  </si>
  <si>
    <t>FARMERS DBA CHAPIN</t>
  </si>
  <si>
    <t>WESTPHALIA TEL CO</t>
  </si>
  <si>
    <t>ONTONAGON COUNTY TEL</t>
  </si>
  <si>
    <t>MIDWAY TEL CO</t>
  </si>
  <si>
    <t>HIAWATHA TEL CO</t>
  </si>
  <si>
    <t>KALEVA TEL CO</t>
  </si>
  <si>
    <t>SAND CREEK TEL CO</t>
  </si>
  <si>
    <t>WOLVERINE TEL CO</t>
  </si>
  <si>
    <t>CHATHAM TEL CO - MI</t>
  </si>
  <si>
    <t>COMM CORP OF MI</t>
  </si>
  <si>
    <t>SHIAWASSEE TEL CO</t>
  </si>
  <si>
    <t>ALLBAND COMMUNICATIONS COOPERATIVE</t>
  </si>
  <si>
    <t>MICHIGAN CENTRAL BROADBAND COMPANY, LLC</t>
  </si>
  <si>
    <t>UPPER PENINSULA TEL</t>
  </si>
  <si>
    <t>ALBANY MUTUAL ASSN</t>
  </si>
  <si>
    <t>HILLS TEL CO, INC</t>
  </si>
  <si>
    <t>CLEMENTS TEL CO</t>
  </si>
  <si>
    <t>PEOPLES TEL CO - MN</t>
  </si>
  <si>
    <t>CALLAWAY TEL CO</t>
  </si>
  <si>
    <t>HOME TEL CO - MN</t>
  </si>
  <si>
    <t>EAST OTTER TAIL TEL</t>
  </si>
  <si>
    <t>TWIN VALLEY-ULEN TEL</t>
  </si>
  <si>
    <t>LORETEL SYSTEMS, INC</t>
  </si>
  <si>
    <t>MELROSE TEL CO</t>
  </si>
  <si>
    <t>FELTON TEL CO. INC.</t>
  </si>
  <si>
    <t>REDWOOD COUNTY TEL</t>
  </si>
  <si>
    <t>OSAKIS TEL CO</t>
  </si>
  <si>
    <t>EAGLE VALLEY TEL CO</t>
  </si>
  <si>
    <t>MIDWEST TEL CO</t>
  </si>
  <si>
    <t>ARROWHEAD COMM CORP</t>
  </si>
  <si>
    <t>BENTON COOP TEL CO</t>
  </si>
  <si>
    <t>BLUE EARTH VALLEY</t>
  </si>
  <si>
    <t>PINE ISLAND TEL CO</t>
  </si>
  <si>
    <t>LONSDALE TEL CO</t>
  </si>
  <si>
    <t>CANNON VLY TELECOM</t>
  </si>
  <si>
    <t>ECKLES TEL CO</t>
  </si>
  <si>
    <t>EASTON TEL CO</t>
  </si>
  <si>
    <t>GRANADA TEL CO</t>
  </si>
  <si>
    <t>CONSOLIDATED TEL CO</t>
  </si>
  <si>
    <t>EMILY COOP TEL CO</t>
  </si>
  <si>
    <t>GARDEN VALLEY TEL CO</t>
  </si>
  <si>
    <t>GARDONVILLE COOPERATIVE TELEPHONE ASSOCIATION</t>
  </si>
  <si>
    <t>HALSTAD TEL CO</t>
  </si>
  <si>
    <t>HARMONY TEL CO</t>
  </si>
  <si>
    <t>JOHNSON TEL CO</t>
  </si>
  <si>
    <t>KASSON &amp; MANTORVILLE</t>
  </si>
  <si>
    <t>MANCHESTER-HARTLAND</t>
  </si>
  <si>
    <t>VALLEY TEL CO - MN</t>
  </si>
  <si>
    <t>ROTHSAY TEL CO, INC</t>
  </si>
  <si>
    <t>PARK REGION MUTUAL</t>
  </si>
  <si>
    <t>PAUL BUNYAN RURAL</t>
  </si>
  <si>
    <t>SPRING GROVE COOP</t>
  </si>
  <si>
    <t>MID STATE DBA KMP</t>
  </si>
  <si>
    <t>BRIDGEWATER TEL CO</t>
  </si>
  <si>
    <t>WINSTED TEL CO</t>
  </si>
  <si>
    <t>MID STATE TEL CO</t>
  </si>
  <si>
    <t>ARVIG TEL CO</t>
  </si>
  <si>
    <t>UPSALA COOP TEL ASSN</t>
  </si>
  <si>
    <t>WEST CENTRAL TEL</t>
  </si>
  <si>
    <t>WIKSTROM TEL CO, INC</t>
  </si>
  <si>
    <t>CROSSLAKE TEL CO</t>
  </si>
  <si>
    <t>ALMA COMM. CO.</t>
  </si>
  <si>
    <t>FIDELITY TEL CO</t>
  </si>
  <si>
    <t>CHARITON VALLEY TEL</t>
  </si>
  <si>
    <t>CITIZENS TEL CO - MO</t>
  </si>
  <si>
    <t>GREEN HILLS TEL CORP</t>
  </si>
  <si>
    <t>CRAW-KAN TEL COOP-MO</t>
  </si>
  <si>
    <t>ELLINGTON TEL CO</t>
  </si>
  <si>
    <t>GRAND RIVER MUT-MO</t>
  </si>
  <si>
    <t>LATHROP TEL COMPANY</t>
  </si>
  <si>
    <t>KINGDOM TELEPHONE CO</t>
  </si>
  <si>
    <t>LE-RU TELEPHONE CO</t>
  </si>
  <si>
    <t>MARK TWAIN RURAL TEL</t>
  </si>
  <si>
    <t>MCDONALD COUNTY TEL</t>
  </si>
  <si>
    <t>PEACE VALLEY TEL CO</t>
  </si>
  <si>
    <t>ROCK PORT TEL CO</t>
  </si>
  <si>
    <t>KLM TEL CO</t>
  </si>
  <si>
    <t>HOLWAY TEL CO</t>
  </si>
  <si>
    <t>MILLER TEL CO - MO</t>
  </si>
  <si>
    <t>MOKAN DIAL INC-MO</t>
  </si>
  <si>
    <t>CHOCTAW TELEPHONE CO</t>
  </si>
  <si>
    <t>OREGON FARMERS MUT</t>
  </si>
  <si>
    <t>SLEDGE TEL CO</t>
  </si>
  <si>
    <t>SOUTHEAST MS TEL CO</t>
  </si>
  <si>
    <t>CALHOUN CITY TEL CO</t>
  </si>
  <si>
    <t>MYRTLE TEL CO</t>
  </si>
  <si>
    <t>BRUCE TEL CO - MS</t>
  </si>
  <si>
    <t>FULTON TEL CO</t>
  </si>
  <si>
    <t>MOUND BAYOU TEL &amp; CO</t>
  </si>
  <si>
    <t>MID-RIVERS TEL COOP</t>
  </si>
  <si>
    <t>NORTHERN TEL COOP</t>
  </si>
  <si>
    <t>CENTRAL MONTANA</t>
  </si>
  <si>
    <t>TRIANGLE TEL COOP</t>
  </si>
  <si>
    <t>BARNARDSVILLE TEL CO</t>
  </si>
  <si>
    <t>ELLERBE TEL CO</t>
  </si>
  <si>
    <t>TRI COUNTY TEL MEMBR</t>
  </si>
  <si>
    <t>SERVICE TEL CO</t>
  </si>
  <si>
    <t>WILKES MEMBERSHIP</t>
  </si>
  <si>
    <t>SALUDA MOUNTAIN TEL</t>
  </si>
  <si>
    <t>YADKIN VALLEY TEL</t>
  </si>
  <si>
    <t>N.ST. DBA N. ST.COMM</t>
  </si>
  <si>
    <t>ARAPAHOE TEL CO</t>
  </si>
  <si>
    <t>HARTMAN TEL EXCH INC</t>
  </si>
  <si>
    <t>WAUNETA TEL CO</t>
  </si>
  <si>
    <t>BENKELMAN TEL CO</t>
  </si>
  <si>
    <t>GREAT PLAINS COMMUN</t>
  </si>
  <si>
    <t>K &amp; M TEL CO, INC</t>
  </si>
  <si>
    <t>NEBRASKA CENTRAL TEL</t>
  </si>
  <si>
    <t>HAMILTON TEL CO</t>
  </si>
  <si>
    <t>NORTHEAST NEBRASKA</t>
  </si>
  <si>
    <t>CAMBRIDGE TEL CO -NE</t>
  </si>
  <si>
    <t>CONSOLIDATED TELECOM</t>
  </si>
  <si>
    <t>CONSOLIDATED TELCO</t>
  </si>
  <si>
    <t>CURTIS TEL CO</t>
  </si>
  <si>
    <t>SODTOWN COMMUNICATIONS, INC.</t>
  </si>
  <si>
    <t>SE NEBRASKA TEL CO</t>
  </si>
  <si>
    <t>BLAIR TEL CO</t>
  </si>
  <si>
    <t>EASTERN NEBRASKA TEL</t>
  </si>
  <si>
    <t>ARLINGTON TEL CO</t>
  </si>
  <si>
    <t>ROCK COUNTY TEL CO</t>
  </si>
  <si>
    <t>DILLER TEL CO</t>
  </si>
  <si>
    <t>ELSIE COMM., INC.</t>
  </si>
  <si>
    <t>DALTON TEL CO, INC</t>
  </si>
  <si>
    <t>UNION TEL CO</t>
  </si>
  <si>
    <t>KEARSARGE TEL CO</t>
  </si>
  <si>
    <t>WILTON TEL CO - NH</t>
  </si>
  <si>
    <t>MCTA, INC.</t>
  </si>
  <si>
    <t>MERRIMACK COUNTY TEL</t>
  </si>
  <si>
    <t>GRANITE STATE TEL</t>
  </si>
  <si>
    <t>BRETTON WOODS TEL CO</t>
  </si>
  <si>
    <t>WARWICK VALLEY-NJ</t>
  </si>
  <si>
    <t>LA JICARITA RURAL</t>
  </si>
  <si>
    <t>ROOSEVELT CNTY RURAL</t>
  </si>
  <si>
    <t>SACRED WIND</t>
  </si>
  <si>
    <t>WESTERN NEW MEXICO</t>
  </si>
  <si>
    <t>BEEHIVE TEL CO - NV</t>
  </si>
  <si>
    <t>RIO VIRGIN TEL CO</t>
  </si>
  <si>
    <t>LINCOLN CTY TEL SYS</t>
  </si>
  <si>
    <t>ARMSTRONG TEL CO-NY</t>
  </si>
  <si>
    <t>CHAZY &amp; WESTPORT</t>
  </si>
  <si>
    <t>CITIZENS HAMMOND NY</t>
  </si>
  <si>
    <t>DELHI TEL CO</t>
  </si>
  <si>
    <t>EMPIRE TEL CORP</t>
  </si>
  <si>
    <t>GERMANTOWN TEL CO</t>
  </si>
  <si>
    <t>NICHOLVILLE TEL CO</t>
  </si>
  <si>
    <t>MARGARETVILLE TEL CO</t>
  </si>
  <si>
    <t>WARWICK VALLEY-NY</t>
  </si>
  <si>
    <t>PATTERSONVILLE TEL</t>
  </si>
  <si>
    <t>DEPOSIT TEL CO</t>
  </si>
  <si>
    <t>TOWNSHIP TEL CO</t>
  </si>
  <si>
    <t>EDWARDS TEL CO</t>
  </si>
  <si>
    <t>VERNON TEL CO</t>
  </si>
  <si>
    <t>ORISKANY FALLS TEL</t>
  </si>
  <si>
    <t>PORT BYRON TEL CO</t>
  </si>
  <si>
    <t>HANCOCK TEL CO</t>
  </si>
  <si>
    <t>NEWPORT TEL CO</t>
  </si>
  <si>
    <t>MIDDLEBURGH TEL CO</t>
  </si>
  <si>
    <t>ONTARIO TEL CO, INC.</t>
  </si>
  <si>
    <t>TRUMANSBURG TEL CO.</t>
  </si>
  <si>
    <t>FISHERS ISLAND TEL</t>
  </si>
  <si>
    <t>THE ARTHUR MUTUAL</t>
  </si>
  <si>
    <t>BASCOM MUTUAL TEL CO</t>
  </si>
  <si>
    <t>GLANDORF TEL CO</t>
  </si>
  <si>
    <t>KALIDA TEL CO</t>
  </si>
  <si>
    <t>SYCAMORE TEL CO</t>
  </si>
  <si>
    <t>CONNEAUT TEL CO</t>
  </si>
  <si>
    <t>OTTOVILLE MUTUAL</t>
  </si>
  <si>
    <t>WABASH MUTUAL TEL CO</t>
  </si>
  <si>
    <t>FORT JENNINGS TEL CO</t>
  </si>
  <si>
    <t>BUCKLAND TEL. CO.</t>
  </si>
  <si>
    <t>ATLAS TEL CO</t>
  </si>
  <si>
    <t>BIXBY TEL CO</t>
  </si>
  <si>
    <t>CHEROKEE TEL CO</t>
  </si>
  <si>
    <t>LAVACA TEL CO-OK</t>
  </si>
  <si>
    <t>DOBSON TEL CO</t>
  </si>
  <si>
    <t>MCLOUD TEL CO</t>
  </si>
  <si>
    <t>HINTON TEL CO</t>
  </si>
  <si>
    <t>PIONEER TEL COOP INC</t>
  </si>
  <si>
    <t>SANTA ROSA TEL COOP</t>
  </si>
  <si>
    <t>OKLAHOMA COMM SYSTEM</t>
  </si>
  <si>
    <t>MID-AMERICA TEL INC</t>
  </si>
  <si>
    <t>TERRAL TEL CO</t>
  </si>
  <si>
    <t>VALLIANT TEL CO</t>
  </si>
  <si>
    <t>SOUTHWEST OKLAHOMA TELEPHONE COMPANY, INC.</t>
  </si>
  <si>
    <t>MEDICINE PARK TEL CO</t>
  </si>
  <si>
    <t>OKLAHOMA WESTERN TEL</t>
  </si>
  <si>
    <t>TRANS-CASCADES TEL</t>
  </si>
  <si>
    <t>CASCADE UTIL INC</t>
  </si>
  <si>
    <t>MOLALLA TEL CO.</t>
  </si>
  <si>
    <t>MONROE TELEPHONE CO.</t>
  </si>
  <si>
    <t>HOME TELEPHONE CO</t>
  </si>
  <si>
    <t>OREGON TEL CORP</t>
  </si>
  <si>
    <t>PINE TEL SYSTEM INC.</t>
  </si>
  <si>
    <t>NORTH STATE TEL CO.</t>
  </si>
  <si>
    <t>OREGON TEL. CORP. (MTE - OREGON)</t>
  </si>
  <si>
    <t>HELIX TEL CO.</t>
  </si>
  <si>
    <t>ROOME TELECOMM INC</t>
  </si>
  <si>
    <t>SCIO MUTUAL TEL ASSN</t>
  </si>
  <si>
    <t>ST PAUL COOP ASSN</t>
  </si>
  <si>
    <t>ASOTIN TEL - OR</t>
  </si>
  <si>
    <t>ARMSTRONG TEL CO-PA</t>
  </si>
  <si>
    <t>ARMSTRONG TEL NORTH</t>
  </si>
  <si>
    <t>NORTH PENN TEL CO</t>
  </si>
  <si>
    <t>IRONTON TEL CO</t>
  </si>
  <si>
    <t>SOUTH CANAAN TEL CO</t>
  </si>
  <si>
    <t>LACKAWAXEN TELECOM</t>
  </si>
  <si>
    <t>YUKON - WALTZ TEL CO</t>
  </si>
  <si>
    <t>LAUREL HIGHLAND TEL</t>
  </si>
  <si>
    <t>WEST SIDE TEL CO-PA</t>
  </si>
  <si>
    <t>MAHANOY &amp; MAHANTANGO</t>
  </si>
  <si>
    <t>SUGAR VALLEY TEL CO</t>
  </si>
  <si>
    <t>NORTH EASTERN PA TEL</t>
  </si>
  <si>
    <t>PYMATUNING IND TEL</t>
  </si>
  <si>
    <t>VENUS TEL CORP</t>
  </si>
  <si>
    <t>BLUFFTON TEL. CO.</t>
  </si>
  <si>
    <t>HARGRAY TEL CO</t>
  </si>
  <si>
    <t>ST STEPHEN TEL CO</t>
  </si>
  <si>
    <t>MCCLELLANVILLE TEL</t>
  </si>
  <si>
    <t>WILLISTON TEL CO</t>
  </si>
  <si>
    <t>NORWAY TEL CO</t>
  </si>
  <si>
    <t>WEST CAROLINA RURAL</t>
  </si>
  <si>
    <t>HILLS TEL CO-SD</t>
  </si>
  <si>
    <t>ALLIANCE-BALTIC</t>
  </si>
  <si>
    <t>ALLIANCE-SPLITROCK</t>
  </si>
  <si>
    <t>CHEYENNE RIVER SIOUX</t>
  </si>
  <si>
    <t>UNION TEL CO.</t>
  </si>
  <si>
    <t>SIOUX VALLEY TEL. CO</t>
  </si>
  <si>
    <t>KADOKA TELEPHONE CO</t>
  </si>
  <si>
    <t>GOLDEN WEST TELECOMM</t>
  </si>
  <si>
    <t>ARMOUR INDEPENDENT</t>
  </si>
  <si>
    <t>VIVIAN TELEPHONE CO</t>
  </si>
  <si>
    <t>MCCOOK COOP TEL CO</t>
  </si>
  <si>
    <t>TRI-COUNTY TELCOM</t>
  </si>
  <si>
    <t>VENTURE COMM. COOP</t>
  </si>
  <si>
    <t>FT RANDALL-MT RUSHMR</t>
  </si>
  <si>
    <t>CLARITY TELECOM, LLC DBA VAST BROADBAND</t>
  </si>
  <si>
    <t>BEN LOMAND RURAL</t>
  </si>
  <si>
    <t>BLEDSOE TEL COOP</t>
  </si>
  <si>
    <t>DEKALB TEL COOP</t>
  </si>
  <si>
    <t>NORTH CENTRAL COOP</t>
  </si>
  <si>
    <t>TELLICO TEL CO</t>
  </si>
  <si>
    <t>TENNESSEE TEL CO</t>
  </si>
  <si>
    <t>HUMPHREY'S COUNTY</t>
  </si>
  <si>
    <t>CONCORD TEL EXCHANGE</t>
  </si>
  <si>
    <t>TWIN LAKES TEL COOP</t>
  </si>
  <si>
    <t>HIGHLAND TEL COOP-TN</t>
  </si>
  <si>
    <t>ALENCO COMMUNICATION</t>
  </si>
  <si>
    <t>BIG BEND TEL CO INC</t>
  </si>
  <si>
    <t>CAP ROCK TEL COOP</t>
  </si>
  <si>
    <t>CENTRAL TEXAS CO-OP</t>
  </si>
  <si>
    <t>COLEMAN COUNTY TELEPHONE COOPERATIVE, INC</t>
  </si>
  <si>
    <t>COLORADO VALLEY TEL</t>
  </si>
  <si>
    <t>TOTELCOM COMMUNICATIONS, LLC</t>
  </si>
  <si>
    <t>ENMR TEL COOP-TX</t>
  </si>
  <si>
    <t>FIVE AREA TEL CO-OP</t>
  </si>
  <si>
    <t>GANADO TELEPHONE CO</t>
  </si>
  <si>
    <t>MID-PLAINS RURAL TEL</t>
  </si>
  <si>
    <t>PEOPLES TEL COOP -TX</t>
  </si>
  <si>
    <t>POKA-LAMBRO TEL COOP</t>
  </si>
  <si>
    <t>SOUTH PLAINS TEL</t>
  </si>
  <si>
    <t>CAMERON TEL CO TEXAS</t>
  </si>
  <si>
    <t>TAYLOR TEL CO-OP INC</t>
  </si>
  <si>
    <t>WEST TEXAS RURAL TEL</t>
  </si>
  <si>
    <t>WES-TEX TEL CO-OP</t>
  </si>
  <si>
    <t>XIT RURAL TEL CO-OP</t>
  </si>
  <si>
    <t>VALLEY TEL CO-OP -TX</t>
  </si>
  <si>
    <t>NORTH TEXAS TEL. CO.</t>
  </si>
  <si>
    <t>GUNNISON TEL CO</t>
  </si>
  <si>
    <t>BEAR LAKE COMM</t>
  </si>
  <si>
    <t>SKYLINE TELECOM</t>
  </si>
  <si>
    <t>CENTRAL UTAH TEL INC</t>
  </si>
  <si>
    <t>DIRECT COMMUNICATIONS CEDAR VALLEY, LLC</t>
  </si>
  <si>
    <t>CITIZENS TEL COOP</t>
  </si>
  <si>
    <t>HIGHLAND TEL COOP</t>
  </si>
  <si>
    <t>PEMBROKE TEL COOP</t>
  </si>
  <si>
    <t>NEW CASTLE TEL. CO.</t>
  </si>
  <si>
    <t>AMELIA TEL CORP</t>
  </si>
  <si>
    <t>VIRGINIA TEL CO</t>
  </si>
  <si>
    <t>LUMOS TELEPHONE OF BOTETOURT INC.</t>
  </si>
  <si>
    <t>LUMOS TELEPHONE INC</t>
  </si>
  <si>
    <t>BUGGS ISLAND COOP</t>
  </si>
  <si>
    <t>TOPSHAM TEL CO</t>
  </si>
  <si>
    <t>LUDLOW TEL CO</t>
  </si>
  <si>
    <t>NORTHFIELD TEL CO</t>
  </si>
  <si>
    <t>PERKINSVILLE TEL CO</t>
  </si>
  <si>
    <t>SHOREHAM TELEPHONE COMPANY, LLC</t>
  </si>
  <si>
    <t>VERMONT TEL. CO-VT</t>
  </si>
  <si>
    <t>INLAND TEL CO -WA</t>
  </si>
  <si>
    <t>PIONEER TEL CO</t>
  </si>
  <si>
    <t>ST JOHN TEL CO</t>
  </si>
  <si>
    <t>LEWIS RIVER TEL CO</t>
  </si>
  <si>
    <t>ASOTIN TEL - WA</t>
  </si>
  <si>
    <t>MCDANIEL TEL CO</t>
  </si>
  <si>
    <t>WESTERN WAHKIAKUM</t>
  </si>
  <si>
    <t>WESTGATE COMMUNICATIONS LLC D/B/A WEAVTEL</t>
  </si>
  <si>
    <t>SOMERSET TELEPHONE COMPANY</t>
  </si>
  <si>
    <t>AMERY TELCOM, INC.</t>
  </si>
  <si>
    <t>AMHERST TEL CO</t>
  </si>
  <si>
    <t>BALDWIN TELECOM</t>
  </si>
  <si>
    <t>BLOOMER TEL CO</t>
  </si>
  <si>
    <t>HAGER TELECOM INC.</t>
  </si>
  <si>
    <t>INDIANHEAD TEL CO</t>
  </si>
  <si>
    <t>BRUCE TEL CO, INC</t>
  </si>
  <si>
    <t>CLEAR LAKE TEL CO-WI</t>
  </si>
  <si>
    <t>COON VALLEY FARMERS</t>
  </si>
  <si>
    <t>FARMERS INDEPENDENT</t>
  </si>
  <si>
    <t>HILLSBORO TEL CO</t>
  </si>
  <si>
    <t>LUCK TEL CO</t>
  </si>
  <si>
    <t>MOUNT HOREB TEL CO</t>
  </si>
  <si>
    <t>NELSON TEL COOP</t>
  </si>
  <si>
    <t>WITTENBERG TEL CO</t>
  </si>
  <si>
    <t>RICHLAND-GRANT COOP</t>
  </si>
  <si>
    <t>SIREN TEL CO, INC</t>
  </si>
  <si>
    <t>SPRING VALLEY TEL CO</t>
  </si>
  <si>
    <t>CENTRAL STATE TEL CO</t>
  </si>
  <si>
    <t>MT VERNON TEL CO</t>
  </si>
  <si>
    <t>GRANTLAND TELECOM</t>
  </si>
  <si>
    <t>TENNEY TEL CO</t>
  </si>
  <si>
    <t>MID-PLAINS TEL CO</t>
  </si>
  <si>
    <t>SE TEL OF WISCONSIN</t>
  </si>
  <si>
    <t>RIVERSIDE TELECOM</t>
  </si>
  <si>
    <t>SCANDINAVIA TEL CO</t>
  </si>
  <si>
    <t>DICKEYVILLE TEL CORP</t>
  </si>
  <si>
    <t>WAUNAKEE TEL CO</t>
  </si>
  <si>
    <t>BURLINGTON B&amp;W</t>
  </si>
  <si>
    <t>STATE LONG DISTANCE</t>
  </si>
  <si>
    <t>BADGER TELECOM, INC.</t>
  </si>
  <si>
    <t>BONDUEL TEL CO</t>
  </si>
  <si>
    <t>FARMERS TEL CO - WI</t>
  </si>
  <si>
    <t>BLACK EARTH TEL CO</t>
  </si>
  <si>
    <t>STOCKBRIDGE &amp; SHERWD</t>
  </si>
  <si>
    <t>MOSINEE TEL CO</t>
  </si>
  <si>
    <t>UTELCO, INC</t>
  </si>
  <si>
    <t>EASTCOAST TELECOM</t>
  </si>
  <si>
    <t>TRI-COUNTY COMM COOP</t>
  </si>
  <si>
    <t>VERNON TEL COOP</t>
  </si>
  <si>
    <t>WOOD COUNTY TEL CO</t>
  </si>
  <si>
    <t>MANAWA TEL CO</t>
  </si>
  <si>
    <t>CUBA CITY EXCHANGE</t>
  </si>
  <si>
    <t>BELMONT TEL CO</t>
  </si>
  <si>
    <t>ARMSTRONG TEL. CO.</t>
  </si>
  <si>
    <t>ARMSTRONG OF WV</t>
  </si>
  <si>
    <t>HARDY TELECOM</t>
  </si>
  <si>
    <t>SPRUCE KNOB SENECA</t>
  </si>
  <si>
    <t>WEST SIDE TEL-WV</t>
  </si>
  <si>
    <t>ALL WEST COMM.-WY</t>
  </si>
  <si>
    <t>SILVER STAR TEL-WY</t>
  </si>
  <si>
    <t>CHUGWATER TEL CO</t>
  </si>
  <si>
    <t>Table 1.3</t>
  </si>
  <si>
    <t>These tables reflect the following adjustments to the Enhanced A-CAM Authorization Report 1.0 released on October 30, 2023, as corrected by an Errata in February 2024:</t>
  </si>
  <si>
    <t>a) Reflect the transfer of control of Amelia Tel. Corp. (SAC 190217) and New Castle Tel. Co. (SAC 193029) from Telephone &amp; Data Systems to Wilkes Telephone Membership Corporation on November 1, 2024.</t>
  </si>
  <si>
    <t>Elevate Internet</t>
  </si>
  <si>
    <t>Eastern Slope Rural Telephone Association Inc</t>
  </si>
  <si>
    <t>Interim Deployment Milestones (% of Required Units)</t>
  </si>
  <si>
    <t>Required Units</t>
  </si>
  <si>
    <t>Carrier-Served Units</t>
  </si>
  <si>
    <t>Enhanced A-CAM - Authorization Report Version 1.3</t>
  </si>
  <si>
    <t>b) Reflect the transfer of control of Delta County Tel. Co. (SAC 462184) and Strasburg Tel. Co. (SAC 462207) from Telephone &amp; Data Systems to Elevate Internet and Eastern Slope Rural Telephone Association Inc., respectively, on July 14, 2025.</t>
  </si>
  <si>
    <t>C) Reflect the transfer of control of Oklahoma Comm. System (SAC 431984) and Mid-America Tel. Inc. (SAC 432010) from Telephone &amp; Data Systems to Hilliary Communications, LLC, respectively, on December 17, 2025.</t>
  </si>
  <si>
    <t>Table 1.2, Summary of Enhanced A-CAM Obligations, summarizes the obligations of Enhanced A-CAM-electing carriers. The table refers to both “Locations” and “Units.” “Locations” refer to individual Broadband Serviceable Locations (BSLs), each of which has its own 11-digit FCC Location ID.  “Units” refer to the number of individual dwelling units within a location. A location may have multiple units.  "Required locations"/"Required Units" are locations/units within the carrier's study area that are currently without 100/20 Mbps or faster service or an enforceable commitment to deploy such service, to which the Enhanced A-CAM-electing carrier must deploy 100/20 Mbps or faster service by the end of 2028.  "Carrier-served Locations"/"Carrier-served Units" are locations/units to which the Enhanced A-CAM-electing carrier has reported providing 100/20 Mbps or faster service and to which the carrier must maintain or improve service.  In addition, Table 1.2 shows the interim deployment milestones, in terms of the number of required units that must be served.</t>
  </si>
  <si>
    <t>Study Area Enhanced A-CAM Support Amount, Annual $</t>
  </si>
  <si>
    <t>Previous Funding Mechanism (as of Oct. 30, 2023)</t>
  </si>
  <si>
    <t xml:space="preserve">Table 1.3, Enhanced A-CAM Study Areas by State and Provider ID, lists all study areas served by Enhanced A-CAM-electing companies along with the Enhanced A-CAM annual support associated with each study area.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</si>
</sst>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_(* \(#,##0\);_(* &quot;-&quot;_);_(@_)"/>
    <numFmt numFmtId="43" formatCode="_(* #,##0.00_);_(* \(#,##0.00\);_(* &quot;-&quot;??_);_(@_)"/>
    <numFmt numFmtId="164" formatCode="[$-409]mmmm\ d\,\ yyyy;@"/>
  </numFmts>
  <fonts count="10">
    <font>
      <sz val="11"/>
      <name val="Calibri"/>
      <family val="2"/>
    </font>
    <font>
      <sz val="10"/>
      <color theme="1"/>
      <name val="Arial"/>
      <family val="2"/>
    </font>
    <font>
      <b/>
      <sz val="11"/>
      <name val="Times New Roman"/>
      <family val="1"/>
    </font>
    <font>
      <sz val="11"/>
      <name val="Times New Roman"/>
      <family val="1"/>
    </font>
    <font>
      <b/>
      <sz val="11"/>
      <color rgb="FF000000"/>
      <name val="Times New Roman"/>
      <family val="1"/>
    </font>
    <font>
      <i/>
      <sz val="11"/>
      <color theme="1"/>
      <name val="Times New Roman"/>
      <family val="1"/>
    </font>
    <font>
      <b/>
      <sz val="12"/>
      <name val="Times New Roman"/>
      <family val="1"/>
    </font>
    <font>
      <sz val="11"/>
      <color rgb="FF000000"/>
      <name val="Times New Roman"/>
      <family val="1"/>
    </font>
    <font>
      <sz val="12"/>
      <name val="Times New Roman"/>
      <family val="1"/>
    </font>
    <font>
      <sz val="11"/>
      <color theme="1"/>
      <name val="Times New Roman"/>
      <family val="1"/>
    </font>
  </fonts>
  <fills count="8">
    <fill>
      <patternFill patternType="none"/>
    </fill>
    <fill>
      <patternFill patternType="gray125"/>
    </fill>
    <fill>
      <patternFill patternType="solid">
        <fgColor theme="0" tint="-0.149930000305176"/>
        <bgColor indexed="64"/>
      </patternFill>
    </fill>
    <fill>
      <patternFill patternType="solid">
        <fgColor theme="0"/>
        <bgColor indexed="64"/>
      </patternFill>
    </fill>
    <fill>
      <patternFill patternType="solid">
        <fgColor rgb="FFD9D9D9"/>
        <bgColor indexed="64"/>
      </patternFill>
    </fill>
    <fill>
      <patternFill patternType="solid">
        <fgColor rgb="FFFFFFFF"/>
        <bgColor indexed="64"/>
      </patternFill>
    </fill>
    <fill>
      <patternFill patternType="solid">
        <fgColor theme="9" tint="0.799860000610352"/>
        <bgColor indexed="64"/>
      </patternFill>
    </fill>
    <fill>
      <patternFill patternType="solid">
        <fgColor theme="9" tint="0.79992002248764"/>
        <bgColor indexed="64"/>
      </patternFill>
    </fill>
  </fills>
  <borders count="11">
    <border>
      <left/>
      <right/>
      <top/>
      <bottom/>
      <diagonal/>
    </border>
    <border>
      <left style="thin">
        <color auto="1"/>
      </left>
      <right style="thin">
        <color auto="1"/>
      </right>
      <top style="thin">
        <color auto="1"/>
      </top>
      <bottom style="thin">
        <color auto="1"/>
      </bottom>
    </border>
    <border>
      <left style="thin">
        <color auto="1"/>
      </left>
      <right style="thin">
        <color auto="1"/>
      </right>
      <top style="thin">
        <color auto="1"/>
      </top>
      <bottom/>
    </border>
    <border>
      <left style="thin">
        <color auto="1"/>
      </left>
      <right/>
      <top style="thin">
        <color auto="1"/>
      </top>
      <bottom style="thin">
        <color auto="1"/>
      </bottom>
    </border>
    <border>
      <left style="thin">
        <color auto="1"/>
      </left>
      <right style="thin">
        <color auto="1"/>
      </right>
      <top/>
      <bottom style="thin">
        <color auto="1"/>
      </bottom>
    </border>
    <border>
      <left/>
      <right style="thin">
        <color auto="1"/>
      </right>
      <top/>
      <bottom style="thin">
        <color auto="1"/>
      </bottom>
    </border>
    <border>
      <left/>
      <right/>
      <top/>
      <bottom style="thin">
        <color auto="1"/>
      </bottom>
    </border>
    <border>
      <left/>
      <right/>
      <top style="thin">
        <color auto="1"/>
      </top>
      <bottom style="thin">
        <color auto="1"/>
      </bottom>
    </border>
    <border>
      <left/>
      <right/>
      <top style="thin">
        <color auto="1"/>
      </top>
      <bottom/>
    </border>
    <border>
      <left/>
      <right style="thin">
        <color auto="1"/>
      </right>
      <top style="thin">
        <color auto="1"/>
      </top>
      <bottom style="thin">
        <color auto="1"/>
      </bottom>
    </border>
    <border>
      <left style="thin">
        <color auto="1"/>
      </left>
      <right style="thin">
        <color auto="1"/>
      </right>
      <top/>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0" fillId="0" borderId="0" applyFont="0" applyFill="0" applyBorder="0" applyAlignment="0" applyProtection="0"/>
    <xf numFmtId="41" fontId="1" fillId="0" borderId="0" applyFont="0" applyFill="0" applyBorder="0" applyAlignment="0" applyProtection="0"/>
  </cellStyleXfs>
  <cellXfs count="73">
    <xf numFmtId="0" fontId="0" fillId="0" borderId="0" xfId="0"/>
    <xf numFmtId="0" fontId="2" fillId="2" borderId="1" xfId="0" applyFont="1" applyFill="1" applyBorder="1" applyAlignment="1">
      <alignment horizontal="center"/>
    </xf>
    <xf numFmtId="0" fontId="2" fillId="2" borderId="1" xfId="0" applyFont="1" applyFill="1" applyBorder="1" applyAlignment="1">
      <alignment horizontal="center" wrapText="1"/>
    </xf>
    <xf numFmtId="0" fontId="3" fillId="0" borderId="0" xfId="0" applyFont="1"/>
    <xf numFmtId="0" fontId="2" fillId="0" borderId="0" xfId="0" applyFont="1"/>
    <xf numFmtId="0" fontId="6" fillId="3" borderId="0" xfId="0" applyFont="1" applyFill="1" applyAlignment="1">
      <alignment horizontal="left"/>
    </xf>
    <xf numFmtId="0" fontId="8" fillId="3" borderId="0" xfId="0" applyFont="1" applyFill="1" applyAlignment="1">
      <alignment horizontal="center" wrapText="1"/>
    </xf>
    <xf numFmtId="0" fontId="6" fillId="4" borderId="1" xfId="0" applyFont="1" applyFill="1" applyBorder="1" applyAlignment="1">
      <alignment horizontal="center" wrapText="1"/>
    </xf>
    <xf numFmtId="0" fontId="6" fillId="4" borderId="2" xfId="0" applyFont="1" applyFill="1" applyBorder="1" applyAlignment="1">
      <alignment horizontal="center"/>
    </xf>
    <xf numFmtId="0" fontId="6" fillId="5" borderId="3" xfId="0" applyFont="1" applyFill="1" applyBorder="1" applyAlignment="1">
      <alignment horizontal="center" wrapText="1"/>
    </xf>
    <xf numFmtId="0" fontId="6" fillId="3" borderId="0" xfId="0" applyFont="1" applyFill="1" applyAlignment="1">
      <alignment horizontal="center" wrapText="1"/>
    </xf>
    <xf numFmtId="0" fontId="8" fillId="3" borderId="0" xfId="0" applyFont="1" applyFill="1" applyAlignment="1">
      <alignment horizontal="left"/>
    </xf>
    <xf numFmtId="0" fontId="8" fillId="3" borderId="0" xfId="0" applyFont="1" applyFill="1" applyAlignment="1">
      <alignment horizontal="center" vertical="center"/>
    </xf>
    <xf numFmtId="0" fontId="3" fillId="3" borderId="0" xfId="0" applyFont="1" applyFill="1" applyAlignment="1">
      <alignment horizontal="center" vertical="center"/>
    </xf>
    <xf numFmtId="0" fontId="8" fillId="3" borderId="0" xfId="0" applyFont="1" applyFill="1" applyAlignment="1">
      <alignment horizontal="left" vertical="center" wrapText="1"/>
    </xf>
    <xf numFmtId="0" fontId="3" fillId="3" borderId="0" xfId="0" applyFont="1" applyFill="1" applyAlignment="1">
      <alignment horizontal="left" vertical="center" wrapText="1"/>
    </xf>
    <xf numFmtId="0" fontId="6" fillId="0" borderId="1" xfId="0" applyFont="1" applyBorder="1" applyAlignment="1">
      <alignment horizontal="left"/>
    </xf>
    <xf numFmtId="0" fontId="8" fillId="3" borderId="0" xfId="0" applyFont="1" applyFill="1" applyAlignment="1">
      <alignment horizontal="center" vertical="center" wrapText="1"/>
    </xf>
    <xf numFmtId="0" fontId="4" fillId="4" borderId="1" xfId="0" applyFont="1" applyFill="1" applyBorder="1" applyAlignment="1">
      <alignment wrapText="1"/>
    </xf>
    <xf numFmtId="0" fontId="7" fillId="0" borderId="4" xfId="0" applyFont="1" applyBorder="1"/>
    <xf numFmtId="0" fontId="7" fillId="0" borderId="5" xfId="0" applyFont="1" applyBorder="1"/>
    <xf numFmtId="41" fontId="3" fillId="0" borderId="0" xfId="0" applyNumberFormat="1" applyFont="1"/>
    <xf numFmtId="0" fontId="3" fillId="3" borderId="0" xfId="0" applyFont="1" applyFill="1"/>
    <xf numFmtId="0" fontId="3" fillId="3" borderId="0" xfId="0" applyFont="1" applyFill="1" applyAlignment="1">
      <alignment wrapText="1"/>
    </xf>
    <xf numFmtId="0" fontId="3" fillId="0" borderId="1" xfId="0" applyFont="1" applyBorder="1"/>
    <xf numFmtId="0" fontId="2" fillId="0" borderId="1" xfId="0" applyFont="1" applyBorder="1" applyAlignment="1">
      <alignment horizontal="center"/>
    </xf>
    <xf numFmtId="0" fontId="2" fillId="0" borderId="1" xfId="0" applyFont="1" applyBorder="1" applyAlignment="1">
      <alignment horizontal="center" wrapText="1"/>
    </xf>
    <xf numFmtId="0" fontId="5" fillId="0" borderId="1" xfId="0" applyFont="1" applyBorder="1" applyAlignment="1">
      <alignment horizontal="right"/>
    </xf>
    <xf numFmtId="41" fontId="4" fillId="0" borderId="1" xfId="0" applyNumberFormat="1" applyFont="1" applyBorder="1" applyAlignment="1">
      <alignment horizontal="center" wrapText="1"/>
    </xf>
    <xf numFmtId="41" fontId="3" fillId="0" borderId="1" xfId="0" applyNumberFormat="1" applyFont="1" applyBorder="1" applyAlignment="1">
      <alignment horizontal="center"/>
    </xf>
    <xf numFmtId="41" fontId="3" fillId="0" borderId="1" xfId="0" applyNumberFormat="1" applyFont="1" applyBorder="1" applyAlignment="1">
      <alignment horizontal="center" wrapText="1"/>
    </xf>
    <xf numFmtId="164" fontId="2" fillId="2" borderId="1" xfId="0" applyNumberFormat="1" applyFont="1" applyFill="1" applyBorder="1" applyAlignment="1">
      <alignment horizontal="center"/>
    </xf>
    <xf numFmtId="1" fontId="3" fillId="0" borderId="1" xfId="0" applyNumberFormat="1" applyFont="1" applyBorder="1"/>
    <xf numFmtId="41" fontId="3" fillId="0" borderId="1" xfId="0" applyNumberFormat="1" applyFont="1" applyBorder="1"/>
    <xf numFmtId="41" fontId="2" fillId="0" borderId="1" xfId="0" applyNumberFormat="1" applyFont="1" applyBorder="1"/>
    <xf numFmtId="0" fontId="2" fillId="0" borderId="1" xfId="0" applyFont="1" applyBorder="1"/>
    <xf numFmtId="0" fontId="2" fillId="2" borderId="1" xfId="0" applyFont="1" applyFill="1" applyBorder="1"/>
    <xf numFmtId="0" fontId="4" fillId="2" borderId="1" xfId="0" applyFont="1" applyFill="1" applyBorder="1" applyAlignment="1">
      <alignment horizontal="center" wrapText="1"/>
    </xf>
    <xf numFmtId="0" fontId="4" fillId="6" borderId="4" xfId="0" applyFont="1" applyFill="1" applyBorder="1" applyAlignment="1">
      <alignment horizontal="center" wrapText="1"/>
    </xf>
    <xf numFmtId="0" fontId="3" fillId="7" borderId="2" xfId="0" applyFont="1" applyFill="1" applyBorder="1"/>
    <xf numFmtId="0" fontId="9" fillId="0" borderId="0" xfId="0" applyFont="1" applyAlignment="1">
      <alignment vertical="top" wrapText="1"/>
    </xf>
    <xf numFmtId="43" fontId="3" fillId="0" borderId="0" xfId="0" applyNumberFormat="1" applyFont="1"/>
    <xf numFmtId="43" fontId="3" fillId="0" borderId="0" xfId="18" applyFont="1"/>
    <xf numFmtId="41" fontId="7" fillId="0" borderId="1" xfId="0" applyNumberFormat="1" applyFont="1" applyBorder="1" applyAlignment="1">
      <alignment horizontal="center" wrapText="1"/>
    </xf>
    <xf numFmtId="41" fontId="3" fillId="0" borderId="1" xfId="0" applyNumberFormat="1" applyFont="1" applyBorder="1" applyAlignment="1">
      <alignment horizontal="right" wrapText="1"/>
    </xf>
    <xf numFmtId="3" fontId="7" fillId="0" borderId="5" xfId="0" applyNumberFormat="1" applyFont="1" applyBorder="1"/>
    <xf numFmtId="0" fontId="4" fillId="6" borderId="1" xfId="0" applyFont="1" applyFill="1" applyBorder="1" applyAlignment="1">
      <alignment horizontal="center" wrapText="1"/>
    </xf>
    <xf numFmtId="0" fontId="4" fillId="4" borderId="0" xfId="0" applyFont="1" applyFill="1" applyAlignment="1">
      <alignment wrapText="1"/>
    </xf>
    <xf numFmtId="0" fontId="7" fillId="0" borderId="0" xfId="0" applyFont="1" applyAlignment="1">
      <alignment wrapText="1"/>
    </xf>
    <xf numFmtId="0" fontId="3" fillId="0" borderId="5" xfId="0" applyFont="1" applyBorder="1"/>
    <xf numFmtId="0" fontId="7" fillId="0" borderId="1" xfId="0" applyFont="1" applyBorder="1"/>
    <xf numFmtId="3" fontId="3" fillId="0" borderId="0" xfId="0" applyNumberFormat="1" applyFont="1"/>
    <xf numFmtId="41" fontId="2" fillId="0" borderId="1" xfId="0" applyNumberFormat="1" applyFont="1" applyBorder="1" applyAlignment="1">
      <alignment horizontal="center"/>
    </xf>
    <xf numFmtId="0" fontId="6" fillId="3" borderId="0" xfId="0" applyFont="1" applyFill="1" applyAlignment="1">
      <alignment horizontal="center"/>
    </xf>
    <xf numFmtId="164" fontId="6" fillId="3" borderId="0" xfId="0" applyNumberFormat="1" applyFont="1" applyFill="1" applyAlignment="1">
      <alignment horizontal="center"/>
    </xf>
    <xf numFmtId="0" fontId="7" fillId="3" borderId="0" xfId="0" applyFont="1" applyFill="1" applyAlignment="1">
      <alignment horizontal="center" vertical="center"/>
    </xf>
    <xf numFmtId="0" fontId="7" fillId="3" borderId="0" xfId="0" applyFont="1" applyFill="1" applyAlignment="1">
      <alignment horizontal="left" vertical="center" wrapText="1"/>
    </xf>
    <xf numFmtId="0" fontId="7" fillId="3" borderId="0" xfId="0" applyFont="1" applyFill="1" applyAlignment="1">
      <alignment horizontal="left" vertical="center"/>
    </xf>
    <xf numFmtId="0" fontId="7" fillId="0" borderId="0" xfId="0" applyFont="1" applyAlignment="1">
      <alignment horizontal="left" wrapText="1"/>
    </xf>
    <xf numFmtId="0" fontId="2" fillId="0" borderId="0" xfId="0" applyFont="1" applyAlignment="1">
      <alignment horizontal="center"/>
    </xf>
    <xf numFmtId="0" fontId="2" fillId="0" borderId="6" xfId="0" applyFont="1" applyBorder="1" applyAlignment="1">
      <alignment horizontal="center"/>
    </xf>
    <xf numFmtId="164" fontId="2" fillId="0" borderId="7" xfId="0" applyNumberFormat="1" applyFont="1" applyBorder="1" applyAlignment="1">
      <alignment horizontal="center"/>
    </xf>
    <xf numFmtId="164" fontId="2" fillId="0" borderId="8" xfId="0" applyNumberFormat="1" applyFont="1" applyBorder="1" applyAlignment="1">
      <alignment horizontal="center"/>
    </xf>
    <xf numFmtId="0" fontId="2" fillId="2" borderId="1" xfId="0" applyFont="1" applyFill="1" applyBorder="1" applyAlignment="1">
      <alignment horizontal="center"/>
    </xf>
    <xf numFmtId="0" fontId="2" fillId="2" borderId="3" xfId="0" applyFont="1" applyFill="1" applyBorder="1" applyAlignment="1">
      <alignment horizontal="center" wrapText="1"/>
    </xf>
    <xf numFmtId="0" fontId="2" fillId="2" borderId="9" xfId="0" applyFont="1" applyFill="1" applyBorder="1" applyAlignment="1">
      <alignment horizontal="center" wrapText="1"/>
    </xf>
    <xf numFmtId="164" fontId="2" fillId="2" borderId="1" xfId="0" applyNumberFormat="1" applyFont="1" applyFill="1" applyBorder="1" applyAlignment="1">
      <alignment horizontal="center" wrapText="1"/>
    </xf>
    <xf numFmtId="0" fontId="2" fillId="2" borderId="1" xfId="0" applyFont="1" applyFill="1" applyBorder="1" applyAlignment="1">
      <alignment horizontal="center" wrapText="1"/>
    </xf>
    <xf numFmtId="164" fontId="2" fillId="0" borderId="6" xfId="0" applyNumberFormat="1" applyFont="1" applyBorder="1" applyAlignment="1">
      <alignment horizontal="center"/>
    </xf>
    <xf numFmtId="0" fontId="4" fillId="6" borderId="2" xfId="0" applyFont="1" applyFill="1" applyBorder="1" applyAlignment="1">
      <alignment horizontal="center" wrapText="1"/>
    </xf>
    <xf numFmtId="0" fontId="4" fillId="6" borderId="10" xfId="0" applyFont="1" applyFill="1" applyBorder="1" applyAlignment="1">
      <alignment horizontal="center" wrapText="1"/>
    </xf>
    <xf numFmtId="0" fontId="4" fillId="6" borderId="4" xfId="0" applyFont="1" applyFill="1" applyBorder="1" applyAlignment="1">
      <alignment horizontal="center" wrapText="1"/>
    </xf>
    <xf numFmtId="164" fontId="2" fillId="0" borderId="2" xfId="0" applyNumberFormat="1" applyFont="1" applyBorder="1" applyAlignment="1">
      <alignment horizontal="center"/>
    </xf>
  </cellXfs>
  <cellStyles count="6">
    <cellStyle name="Normal" xfId="0" builtinId="0"/>
    <cellStyle name="Percent" xfId="15" builtinId="5"/>
    <cellStyle name="Currency" xfId="16" builtinId="4"/>
    <cellStyle name="Currency [0]" xfId="17" builtinId="7"/>
    <cellStyle name="Comma" xfId="18" builtinId="3"/>
    <cellStyle name="Comma [0]" xfId="19" builtinId="6"/>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styles" Target="styles.xml" /><Relationship Id="rId3" Type="http://schemas.openxmlformats.org/officeDocument/2006/relationships/worksheet" Target="worksheets/sheet1.xml" /><Relationship Id="rId4" Type="http://schemas.openxmlformats.org/officeDocument/2006/relationships/worksheet" Target="worksheets/sheet2.xml" /><Relationship Id="rId5" Type="http://schemas.openxmlformats.org/officeDocument/2006/relationships/worksheet" Target="worksheets/sheet3.xml" /><Relationship Id="rId6" Type="http://schemas.openxmlformats.org/officeDocument/2006/relationships/worksheet" Target="worksheets/sheet4.xml" /><Relationship Id="rId7" Type="http://schemas.openxmlformats.org/officeDocument/2006/relationships/sharedStrings" Target="sharedStrings.xml" /><Relationship Id="rId8" Type="http://schemas.openxmlformats.org/officeDocument/2006/relationships/calcChain" Target="calcChain.xml" /></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3.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7AF12EF7-F10F-4632-ADCA-119BFA787313}">
  <dimension ref="A1:B24"/>
  <sheetViews>
    <sheetView workbookViewId="0" topLeftCell="A1">
      <selection pane="topLeft" activeCell="D16" sqref="D16"/>
    </sheetView>
  </sheetViews>
  <sheetFormatPr defaultColWidth="9.18428571428571" defaultRowHeight="14"/>
  <cols>
    <col min="1" max="1" width="15.4285714285714" style="22" customWidth="1"/>
    <col min="2" max="2" width="119.571428571429" style="22" customWidth="1"/>
    <col min="3" max="16384" width="9.14285714285714" style="22"/>
  </cols>
  <sheetData>
    <row r="1" spans="1:2" ht="15">
      <c r="A1" s="53" t="s">
        <v>0</v>
      </c>
      <c r="B1" s="53"/>
    </row>
    <row r="2" spans="1:2" ht="15">
      <c r="A2" s="53" t="s">
        <v>934</v>
      </c>
      <c r="B2" s="53"/>
    </row>
    <row r="3" spans="1:2" ht="15">
      <c r="A3" s="54">
        <v>46020</v>
      </c>
      <c r="B3" s="54"/>
    </row>
    <row r="4" spans="1:2" ht="15.5">
      <c r="A4" s="6"/>
      <c r="B4" s="6"/>
    </row>
    <row r="5" spans="1:2" ht="45">
      <c r="A5" s="7" t="s">
        <v>1</v>
      </c>
      <c r="B5" s="8" t="s">
        <v>2</v>
      </c>
    </row>
    <row r="6" spans="1:2" ht="15">
      <c r="A6" s="9">
        <v>1.1</v>
      </c>
      <c r="B6" s="16" t="s">
        <v>3</v>
      </c>
    </row>
    <row r="7" spans="1:2" ht="15">
      <c r="A7" s="9">
        <v>1.20</v>
      </c>
      <c r="B7" s="16" t="s">
        <v>4</v>
      </c>
    </row>
    <row r="8" spans="1:2" ht="15">
      <c r="A8" s="9">
        <v>1.30</v>
      </c>
      <c r="B8" s="16" t="s">
        <v>5</v>
      </c>
    </row>
    <row r="9" spans="1:2" ht="15">
      <c r="A9" s="10"/>
      <c r="B9" s="5"/>
    </row>
    <row r="10" spans="1:2" ht="15.5">
      <c r="A10" s="11" t="s">
        <v>6</v>
      </c>
      <c r="B10" s="11"/>
    </row>
    <row r="11" spans="1:2" ht="15.5">
      <c r="A11" s="12"/>
      <c r="B11" s="12"/>
    </row>
    <row r="12" spans="1:2" ht="57" customHeight="1">
      <c r="A12" s="12">
        <v>1</v>
      </c>
      <c r="B12" s="14" t="s">
        <v>377</v>
      </c>
    </row>
    <row r="13" spans="1:2" ht="15.5">
      <c r="A13" s="12"/>
      <c r="B13" s="14"/>
    </row>
    <row r="14" spans="1:2" s="23" customFormat="1" ht="117" customHeight="1">
      <c r="A14" s="17">
        <v>2</v>
      </c>
      <c r="B14" s="14" t="s">
        <v>376</v>
      </c>
    </row>
    <row r="15" spans="1:2" ht="144" customHeight="1">
      <c r="A15" s="12">
        <v>3</v>
      </c>
      <c r="B15" s="14" t="s">
        <v>937</v>
      </c>
    </row>
    <row r="16" spans="1:2" ht="100.5" customHeight="1">
      <c r="A16" s="13">
        <v>4</v>
      </c>
      <c r="B16" s="15" t="s">
        <v>940</v>
      </c>
    </row>
    <row r="17" spans="1:2" ht="31.5" customHeight="1">
      <c r="A17" s="55">
        <v>5</v>
      </c>
      <c r="B17" s="40" t="s">
        <v>927</v>
      </c>
    </row>
    <row r="18" spans="1:2" ht="15.75" customHeight="1">
      <c r="A18" s="55"/>
      <c r="B18" s="58" t="s">
        <v>928</v>
      </c>
    </row>
    <row r="19" spans="1:2" ht="14">
      <c r="A19" s="55"/>
      <c r="B19" s="58"/>
    </row>
    <row r="20" spans="1:2" ht="28">
      <c r="A20" s="55"/>
      <c r="B20" s="48" t="s">
        <v>935</v>
      </c>
    </row>
    <row r="21" spans="1:2" ht="28">
      <c r="A21" s="55"/>
      <c r="B21" s="48" t="s">
        <v>936</v>
      </c>
    </row>
    <row r="22" spans="1:2" ht="14">
      <c r="A22" s="55"/>
      <c r="B22" s="56"/>
    </row>
    <row r="23" spans="1:2" ht="14">
      <c r="A23" s="55"/>
      <c r="B23" s="57"/>
    </row>
    <row r="24" spans="1:2" ht="14">
      <c r="A24" s="55"/>
      <c r="B24" s="57"/>
    </row>
  </sheetData>
  <mergeCells count="7">
    <mergeCell ref="A1:B1"/>
    <mergeCell ref="A2:B2"/>
    <mergeCell ref="A3:B3"/>
    <mergeCell ref="A17:A21"/>
    <mergeCell ref="A22:A24"/>
    <mergeCell ref="B22:B24"/>
    <mergeCell ref="B18:B19"/>
  </mergeCells>
  <pageMargins left="0.7" right="0.7" top="0.75" bottom="0.75" header="0.3" footer="0.3"/>
  <pageSetup orientation="portrait" paperSize="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AC13DFC0-2DB5-4AC9-9788-E5093FB5BF6E}">
  <dimension ref="A1:U391"/>
  <sheetViews>
    <sheetView tabSelected="1" workbookViewId="0" topLeftCell="A1">
      <pane ySplit="10" topLeftCell="A11" activePane="bottomLeft" state="frozen"/>
      <selection pane="topLeft" activeCell="F1" sqref="F1"/>
      <selection pane="bottomLeft" activeCell="A3" sqref="A3:U3"/>
    </sheetView>
  </sheetViews>
  <sheetFormatPr defaultColWidth="9.18428571428571" defaultRowHeight="14"/>
  <cols>
    <col min="1" max="1" width="5.14285714285714" style="3" bestFit="1" customWidth="1"/>
    <col min="2" max="2" width="10.7142857142857" style="3" bestFit="1" customWidth="1"/>
    <col min="3" max="3" width="45.5714285714286" style="3" customWidth="1"/>
    <col min="4" max="4" width="20.8571428571429" style="3" customWidth="1"/>
    <col min="5" max="5" width="14.7142857142857" style="3" customWidth="1"/>
    <col min="6" max="6" width="10" style="3" customWidth="1"/>
    <col min="7" max="21" width="13.8571428571429" style="3" bestFit="1" customWidth="1"/>
    <col min="22" max="16384" width="9.14285714285714" style="3"/>
  </cols>
  <sheetData>
    <row r="1" spans="1:21" ht="14">
      <c r="A1" s="59" t="s">
        <v>7</v>
      </c>
      <c r="B1" s="59"/>
      <c r="C1" s="59"/>
      <c r="D1" s="59"/>
      <c r="E1" s="59"/>
      <c r="F1" s="59"/>
      <c r="G1" s="59"/>
      <c r="H1" s="59"/>
      <c r="I1" s="59"/>
      <c r="J1" s="59"/>
      <c r="K1" s="59"/>
      <c r="L1" s="59"/>
      <c r="M1" s="59"/>
      <c r="N1" s="59"/>
      <c r="O1" s="59"/>
      <c r="P1" s="59"/>
      <c r="Q1" s="59"/>
      <c r="R1" s="59"/>
      <c r="S1" s="59"/>
      <c r="T1" s="59"/>
      <c r="U1" s="59"/>
    </row>
    <row r="2" spans="1:21" ht="14">
      <c r="A2" s="60" t="s">
        <v>3</v>
      </c>
      <c r="B2" s="60"/>
      <c r="C2" s="60"/>
      <c r="D2" s="60"/>
      <c r="E2" s="60"/>
      <c r="F2" s="60"/>
      <c r="G2" s="60"/>
      <c r="H2" s="60"/>
      <c r="I2" s="60"/>
      <c r="J2" s="60"/>
      <c r="K2" s="60"/>
      <c r="L2" s="60"/>
      <c r="M2" s="60"/>
      <c r="N2" s="60"/>
      <c r="O2" s="60"/>
      <c r="P2" s="60"/>
      <c r="Q2" s="60"/>
      <c r="R2" s="60"/>
      <c r="S2" s="60"/>
      <c r="T2" s="60"/>
      <c r="U2" s="60"/>
    </row>
    <row r="3" spans="1:21" ht="14">
      <c r="A3" s="61">
        <v>46020</v>
      </c>
      <c r="B3" s="61"/>
      <c r="C3" s="61"/>
      <c r="D3" s="61"/>
      <c r="E3" s="62"/>
      <c r="F3" s="61"/>
      <c r="G3" s="61"/>
      <c r="H3" s="61"/>
      <c r="I3" s="61"/>
      <c r="J3" s="61"/>
      <c r="K3" s="61"/>
      <c r="L3" s="61"/>
      <c r="M3" s="61"/>
      <c r="N3" s="61"/>
      <c r="O3" s="61"/>
      <c r="P3" s="61"/>
      <c r="Q3" s="61"/>
      <c r="R3" s="61"/>
      <c r="S3" s="61"/>
      <c r="T3" s="61"/>
      <c r="U3" s="61"/>
    </row>
    <row r="4" spans="1:21" ht="15" customHeight="1">
      <c r="A4" s="63" t="s">
        <v>8</v>
      </c>
      <c r="B4" s="63" t="s">
        <v>9</v>
      </c>
      <c r="C4" s="63" t="s">
        <v>10</v>
      </c>
      <c r="D4" s="64" t="s">
        <v>939</v>
      </c>
      <c r="E4" s="39"/>
      <c r="F4" s="65" t="s">
        <v>11</v>
      </c>
      <c r="G4" s="63" t="s">
        <v>12</v>
      </c>
      <c r="H4" s="63"/>
      <c r="I4" s="63"/>
      <c r="J4" s="63"/>
      <c r="K4" s="63"/>
      <c r="L4" s="63"/>
      <c r="M4" s="63"/>
      <c r="N4" s="63"/>
      <c r="O4" s="63"/>
      <c r="P4" s="63"/>
      <c r="Q4" s="63"/>
      <c r="R4" s="63"/>
      <c r="S4" s="63"/>
      <c r="T4" s="63"/>
      <c r="U4" s="63"/>
    </row>
    <row r="5" spans="1:21" s="4" customFormat="1" ht="70">
      <c r="A5" s="63"/>
      <c r="B5" s="63"/>
      <c r="C5" s="63"/>
      <c r="D5" s="64"/>
      <c r="E5" s="38" t="s">
        <v>13</v>
      </c>
      <c r="F5" s="65"/>
      <c r="G5" s="1">
        <v>2024</v>
      </c>
      <c r="H5" s="1">
        <v>2025</v>
      </c>
      <c r="I5" s="1">
        <v>2026</v>
      </c>
      <c r="J5" s="1">
        <v>2027</v>
      </c>
      <c r="K5" s="1">
        <v>2028</v>
      </c>
      <c r="L5" s="1">
        <v>2029</v>
      </c>
      <c r="M5" s="1">
        <v>2030</v>
      </c>
      <c r="N5" s="1">
        <v>2031</v>
      </c>
      <c r="O5" s="1">
        <v>2032</v>
      </c>
      <c r="P5" s="1">
        <v>2033</v>
      </c>
      <c r="Q5" s="1">
        <v>2034</v>
      </c>
      <c r="R5" s="1">
        <v>2035</v>
      </c>
      <c r="S5" s="1">
        <v>2036</v>
      </c>
      <c r="T5" s="1">
        <v>2037</v>
      </c>
      <c r="U5" s="1">
        <v>2038</v>
      </c>
    </row>
    <row r="6" spans="1:21" s="4" customFormat="1" ht="14">
      <c r="A6" s="34"/>
      <c r="B6" s="34"/>
      <c r="C6" s="34"/>
      <c r="D6" s="27" t="s">
        <v>14</v>
      </c>
      <c r="E6" s="28">
        <f>SUMIF(D11:D383,"ACAM",E11:E383)</f>
        <v>8.60732257E8</v>
      </c>
      <c r="F6" s="35"/>
      <c r="G6" s="29">
        <f>SUMIF($D$11:$D$383,"ACAM",G$11:G$383)</f>
        <v>8.751068778599999E8</v>
      </c>
      <c r="H6" s="29">
        <f t="shared" si="0" ref="H6:U6">SUMIF($D$11:$D$383,"ACAM",H$11:H$383)</f>
        <v>8.722073318599999E8</v>
      </c>
      <c r="I6" s="29">
        <f t="shared" si="0"/>
        <v>9.178495429219998E8</v>
      </c>
      <c r="J6" s="29">
        <f t="shared" si="0"/>
        <v>8.853376734699994E8</v>
      </c>
      <c r="K6" s="29">
        <f t="shared" si="0"/>
        <v>8.526652480119996E8</v>
      </c>
      <c r="L6" s="29">
        <f t="shared" si="0"/>
        <v>8.526652480119996E8</v>
      </c>
      <c r="M6" s="29">
        <f t="shared" si="0"/>
        <v>8.526652466999998E8</v>
      </c>
      <c r="N6" s="29">
        <f t="shared" si="0"/>
        <v>8.526652466999998E8</v>
      </c>
      <c r="O6" s="29">
        <f t="shared" si="0"/>
        <v>8.526652466999998E8</v>
      </c>
      <c r="P6" s="29">
        <f t="shared" si="0"/>
        <v>8.526652466999998E8</v>
      </c>
      <c r="Q6" s="29">
        <f t="shared" si="0"/>
        <v>8.526652466999998E8</v>
      </c>
      <c r="R6" s="29">
        <f t="shared" si="0"/>
        <v>8.526652466999998E8</v>
      </c>
      <c r="S6" s="29">
        <f t="shared" si="0"/>
        <v>8.526652466999998E8</v>
      </c>
      <c r="T6" s="29">
        <f t="shared" si="0"/>
        <v>8.526652466999998E8</v>
      </c>
      <c r="U6" s="29">
        <f t="shared" si="0"/>
        <v>8.526652466999998E8</v>
      </c>
    </row>
    <row r="7" spans="1:21" s="4" customFormat="1" ht="14">
      <c r="A7" s="34"/>
      <c r="B7" s="34"/>
      <c r="C7" s="34"/>
      <c r="D7" s="27" t="s">
        <v>15</v>
      </c>
      <c r="E7" s="28">
        <f>SUMIF(D11:D383,"BLS",E11:E383)</f>
        <v>191251258</v>
      </c>
      <c r="F7" s="35"/>
      <c r="G7" s="29">
        <f>SUMIF($D$11:$D$383,"BLS",G$11:G$383)</f>
        <v>385413780</v>
      </c>
      <c r="H7" s="29">
        <f t="shared" si="1" ref="H7:U7">SUMIF($D$11:$D$383,"BLS",H$11:H$383)</f>
        <v>385413780</v>
      </c>
      <c r="I7" s="29">
        <f t="shared" si="1"/>
        <v>385413780</v>
      </c>
      <c r="J7" s="29">
        <f t="shared" si="1"/>
        <v>385413780</v>
      </c>
      <c r="K7" s="29">
        <f t="shared" si="1"/>
        <v>385413780</v>
      </c>
      <c r="L7" s="29">
        <f t="shared" si="1"/>
        <v>385413780</v>
      </c>
      <c r="M7" s="29">
        <f t="shared" si="1"/>
        <v>3.756626065000001E8</v>
      </c>
      <c r="N7" s="29">
        <f t="shared" si="1"/>
        <v>3.6591143290000004E8</v>
      </c>
      <c r="O7" s="29">
        <f t="shared" si="1"/>
        <v>3.5616025769999987E8</v>
      </c>
      <c r="P7" s="29">
        <f t="shared" si="1"/>
        <v>3.464090841000001E8</v>
      </c>
      <c r="Q7" s="29">
        <f t="shared" si="1"/>
        <v>3.3665791050000006E8</v>
      </c>
      <c r="R7" s="29">
        <f t="shared" si="1"/>
        <v>3.227745224999999E8</v>
      </c>
      <c r="S7" s="29">
        <f t="shared" si="1"/>
        <v>3.0641012000000006E8</v>
      </c>
      <c r="T7" s="29">
        <f t="shared" si="1"/>
        <v>2.906410236999999E8</v>
      </c>
      <c r="U7" s="29">
        <f t="shared" si="1"/>
        <v>2.7513426300000006E8</v>
      </c>
    </row>
    <row r="8" spans="1:21" s="4" customFormat="1" ht="14">
      <c r="A8" s="34"/>
      <c r="B8" s="34"/>
      <c r="C8" s="34"/>
      <c r="D8" s="27" t="s">
        <v>16</v>
      </c>
      <c r="E8" s="28">
        <f>SUM(E6:E7)</f>
        <v>1.051983515E9</v>
      </c>
      <c r="F8" s="35"/>
      <c r="G8" s="52">
        <f>SUM(G6:G7)</f>
        <v>1.26052065786E9</v>
      </c>
      <c r="H8" s="52">
        <f t="shared" si="2" ref="H8:U8">SUM(H6:H7)</f>
        <v>1.25762111186E9</v>
      </c>
      <c r="I8" s="52">
        <f t="shared" si="2"/>
        <v>1.303263322922E9</v>
      </c>
      <c r="J8" s="52">
        <f t="shared" si="2"/>
        <v>1.2707514534699993E9</v>
      </c>
      <c r="K8" s="52">
        <f t="shared" si="2"/>
        <v>1.2380790280119996E9</v>
      </c>
      <c r="L8" s="52">
        <f t="shared" si="2"/>
        <v>1.2380790280119996E9</v>
      </c>
      <c r="M8" s="52">
        <f t="shared" si="2"/>
        <v>1.2283278531999998E9</v>
      </c>
      <c r="N8" s="52">
        <f t="shared" si="2"/>
        <v>1.2185766796E9</v>
      </c>
      <c r="O8" s="52">
        <f t="shared" si="2"/>
        <v>1.2088255043999996E9</v>
      </c>
      <c r="P8" s="52">
        <f t="shared" si="2"/>
        <v>1.1990743308E9</v>
      </c>
      <c r="Q8" s="52">
        <f t="shared" si="2"/>
        <v>1.1893231571999998E9</v>
      </c>
      <c r="R8" s="52">
        <f t="shared" si="2"/>
        <v>1.1754397691999998E9</v>
      </c>
      <c r="S8" s="52">
        <f t="shared" si="2"/>
        <v>1.1590753666999998E9</v>
      </c>
      <c r="T8" s="52">
        <f t="shared" si="2"/>
        <v>1.1433062703999996E9</v>
      </c>
      <c r="U8" s="52">
        <f t="shared" si="2"/>
        <v>1.1277995096999998E9</v>
      </c>
    </row>
    <row r="9" spans="1:21" s="4" customFormat="1" ht="14">
      <c r="A9" s="34"/>
      <c r="B9" s="34"/>
      <c r="C9" s="34"/>
      <c r="D9" s="27"/>
      <c r="E9" s="28"/>
      <c r="F9" s="28"/>
      <c r="G9" s="28"/>
      <c r="H9" s="28"/>
      <c r="I9" s="28"/>
      <c r="J9" s="28"/>
      <c r="K9" s="28"/>
      <c r="L9" s="28"/>
      <c r="M9" s="28"/>
      <c r="N9" s="28"/>
      <c r="O9" s="28"/>
      <c r="P9" s="28"/>
      <c r="Q9" s="28"/>
      <c r="R9" s="28"/>
      <c r="S9" s="28"/>
      <c r="T9" s="28"/>
      <c r="U9" s="28"/>
    </row>
    <row r="10" spans="1:21" s="4" customFormat="1" ht="14">
      <c r="A10" s="36"/>
      <c r="B10" s="36"/>
      <c r="C10" s="36"/>
      <c r="D10" s="2"/>
      <c r="E10" s="37"/>
      <c r="F10" s="36"/>
      <c r="G10" s="1"/>
      <c r="H10" s="1"/>
      <c r="I10" s="1"/>
      <c r="J10" s="1"/>
      <c r="K10" s="1"/>
      <c r="L10" s="1"/>
      <c r="M10" s="1"/>
      <c r="N10" s="1"/>
      <c r="O10" s="1"/>
      <c r="P10" s="1"/>
      <c r="Q10" s="1"/>
      <c r="R10" s="1"/>
      <c r="S10" s="1"/>
      <c r="T10" s="1"/>
      <c r="U10" s="1"/>
    </row>
    <row r="11" spans="1:21" ht="14">
      <c r="A11" s="24" t="s">
        <v>17</v>
      </c>
      <c r="B11" s="24">
        <v>130861</v>
      </c>
      <c r="C11" s="24" t="s">
        <v>23</v>
      </c>
      <c r="D11" s="24" t="s">
        <v>19</v>
      </c>
      <c r="E11" s="33">
        <v>364041</v>
      </c>
      <c r="F11" s="24" t="s">
        <v>20</v>
      </c>
      <c r="G11" s="33">
        <v>707100</v>
      </c>
      <c r="H11" s="33">
        <v>707100</v>
      </c>
      <c r="I11" s="33">
        <v>707100</v>
      </c>
      <c r="J11" s="33">
        <v>707100</v>
      </c>
      <c r="K11" s="33">
        <v>707100</v>
      </c>
      <c r="L11" s="33">
        <v>707100</v>
      </c>
      <c r="M11" s="33">
        <v>678816</v>
      </c>
      <c r="N11" s="33">
        <v>650532</v>
      </c>
      <c r="O11" s="33">
        <v>622248</v>
      </c>
      <c r="P11" s="33">
        <v>593964</v>
      </c>
      <c r="Q11" s="33">
        <v>565680</v>
      </c>
      <c r="R11" s="33">
        <v>537396</v>
      </c>
      <c r="S11" s="33">
        <v>509112</v>
      </c>
      <c r="T11" s="33">
        <v>480828</v>
      </c>
      <c r="U11" s="33">
        <v>452544</v>
      </c>
    </row>
    <row r="12" spans="1:21" ht="14">
      <c r="A12" s="24" t="s">
        <v>17</v>
      </c>
      <c r="B12" s="24">
        <v>130902</v>
      </c>
      <c r="C12" s="24" t="s">
        <v>24</v>
      </c>
      <c r="D12" s="24" t="s">
        <v>19</v>
      </c>
      <c r="E12" s="33">
        <v>457160</v>
      </c>
      <c r="F12" s="24" t="s">
        <v>20</v>
      </c>
      <c r="G12" s="33">
        <v>3818022</v>
      </c>
      <c r="H12" s="33">
        <v>3818022</v>
      </c>
      <c r="I12" s="33">
        <v>3818022</v>
      </c>
      <c r="J12" s="33">
        <v>3818022</v>
      </c>
      <c r="K12" s="33">
        <v>3818022</v>
      </c>
      <c r="L12" s="33">
        <v>3818022</v>
      </c>
      <c r="M12" s="33">
        <v>3665301.10</v>
      </c>
      <c r="N12" s="33">
        <v>3512580.20</v>
      </c>
      <c r="O12" s="33">
        <v>3359859.40</v>
      </c>
      <c r="P12" s="33">
        <v>3207138.50</v>
      </c>
      <c r="Q12" s="33">
        <v>3054417.60</v>
      </c>
      <c r="R12" s="33">
        <v>2794691.90</v>
      </c>
      <c r="S12" s="33">
        <v>2534966.10</v>
      </c>
      <c r="T12" s="33">
        <v>2275240.40</v>
      </c>
      <c r="U12" s="33">
        <v>2015514.60</v>
      </c>
    </row>
    <row r="13" spans="1:21" ht="14">
      <c r="A13" s="24" t="s">
        <v>17</v>
      </c>
      <c r="B13" s="24">
        <v>131038</v>
      </c>
      <c r="C13" s="24" t="s">
        <v>25</v>
      </c>
      <c r="D13" s="24" t="s">
        <v>19</v>
      </c>
      <c r="E13" s="33">
        <v>693417</v>
      </c>
      <c r="F13" s="24" t="s">
        <v>20</v>
      </c>
      <c r="G13" s="33">
        <v>2206680</v>
      </c>
      <c r="H13" s="33">
        <v>2206680</v>
      </c>
      <c r="I13" s="33">
        <v>2206680</v>
      </c>
      <c r="J13" s="33">
        <v>2206680</v>
      </c>
      <c r="K13" s="33">
        <v>2206680</v>
      </c>
      <c r="L13" s="33">
        <v>2206680</v>
      </c>
      <c r="M13" s="33">
        <v>2118412.8</v>
      </c>
      <c r="N13" s="33">
        <v>2030145.60</v>
      </c>
      <c r="O13" s="33">
        <v>1941878.40</v>
      </c>
      <c r="P13" s="33">
        <v>1853611.20</v>
      </c>
      <c r="Q13" s="33">
        <v>1765344</v>
      </c>
      <c r="R13" s="33">
        <v>1658151.30</v>
      </c>
      <c r="S13" s="33">
        <v>1550958.50</v>
      </c>
      <c r="T13" s="33">
        <v>1443765.80</v>
      </c>
      <c r="U13" s="33">
        <v>1336573.1</v>
      </c>
    </row>
    <row r="14" spans="1:21" ht="14">
      <c r="A14" s="24" t="s">
        <v>17</v>
      </c>
      <c r="B14" s="24">
        <v>131310</v>
      </c>
      <c r="C14" s="24" t="s">
        <v>26</v>
      </c>
      <c r="D14" s="24" t="s">
        <v>22</v>
      </c>
      <c r="E14" s="33">
        <v>2536938</v>
      </c>
      <c r="F14" s="24"/>
      <c r="G14" s="33">
        <v>3427463</v>
      </c>
      <c r="H14" s="33">
        <v>3427463</v>
      </c>
      <c r="I14" s="33">
        <v>3427463</v>
      </c>
      <c r="J14" s="33">
        <v>2846686</v>
      </c>
      <c r="K14" s="33">
        <v>2265909.3</v>
      </c>
      <c r="L14" s="33">
        <v>2265909.3</v>
      </c>
      <c r="M14" s="33">
        <v>2265909.2</v>
      </c>
      <c r="N14" s="33">
        <v>2265909.2</v>
      </c>
      <c r="O14" s="33">
        <v>2265909.2</v>
      </c>
      <c r="P14" s="33">
        <v>2265909.2</v>
      </c>
      <c r="Q14" s="33">
        <v>2265909.2</v>
      </c>
      <c r="R14" s="33">
        <v>2265909.2</v>
      </c>
      <c r="S14" s="33">
        <v>2265909.2</v>
      </c>
      <c r="T14" s="33">
        <v>2265909.2</v>
      </c>
      <c r="U14" s="33">
        <v>2265909.2</v>
      </c>
    </row>
    <row r="15" spans="1:21" ht="14">
      <c r="A15" s="24" t="s">
        <v>17</v>
      </c>
      <c r="B15" s="24">
        <v>131378</v>
      </c>
      <c r="C15" s="24" t="s">
        <v>21</v>
      </c>
      <c r="D15" s="24" t="s">
        <v>22</v>
      </c>
      <c r="E15" s="33">
        <v>2002419</v>
      </c>
      <c r="F15" s="24"/>
      <c r="G15" s="33">
        <v>2002419</v>
      </c>
      <c r="H15" s="33">
        <v>2002419</v>
      </c>
      <c r="I15" s="33">
        <v>2002419</v>
      </c>
      <c r="J15" s="33">
        <v>2002419</v>
      </c>
      <c r="K15" s="33">
        <v>2002419</v>
      </c>
      <c r="L15" s="33">
        <v>2002419</v>
      </c>
      <c r="M15" s="33">
        <v>2002419</v>
      </c>
      <c r="N15" s="33">
        <v>2002419</v>
      </c>
      <c r="O15" s="33">
        <v>2002419</v>
      </c>
      <c r="P15" s="33">
        <v>2002419</v>
      </c>
      <c r="Q15" s="33">
        <v>2002419</v>
      </c>
      <c r="R15" s="33">
        <v>2002419</v>
      </c>
      <c r="S15" s="33">
        <v>2002419</v>
      </c>
      <c r="T15" s="33">
        <v>2002419</v>
      </c>
      <c r="U15" s="33">
        <v>2002419</v>
      </c>
    </row>
    <row r="16" spans="1:21" ht="14">
      <c r="A16" s="24" t="s">
        <v>17</v>
      </c>
      <c r="B16" s="24">
        <v>190380</v>
      </c>
      <c r="C16" s="24" t="s">
        <v>27</v>
      </c>
      <c r="D16" s="24" t="s">
        <v>22</v>
      </c>
      <c r="E16" s="33">
        <v>2435993</v>
      </c>
      <c r="F16" s="24"/>
      <c r="G16" s="33">
        <v>2434180</v>
      </c>
      <c r="H16" s="33">
        <v>2434180</v>
      </c>
      <c r="I16" s="33">
        <v>2436272</v>
      </c>
      <c r="J16" s="33">
        <v>2436272</v>
      </c>
      <c r="K16" s="33">
        <v>2436272</v>
      </c>
      <c r="L16" s="33">
        <v>2436272</v>
      </c>
      <c r="M16" s="33">
        <v>2436272</v>
      </c>
      <c r="N16" s="33">
        <v>2436272</v>
      </c>
      <c r="O16" s="33">
        <v>2436272</v>
      </c>
      <c r="P16" s="33">
        <v>2436272</v>
      </c>
      <c r="Q16" s="33">
        <v>2436272</v>
      </c>
      <c r="R16" s="33">
        <v>2436272</v>
      </c>
      <c r="S16" s="33">
        <v>2436272</v>
      </c>
      <c r="T16" s="33">
        <v>2436272</v>
      </c>
      <c r="U16" s="33">
        <v>2436272</v>
      </c>
    </row>
    <row r="17" spans="1:21" ht="14">
      <c r="A17" s="24" t="s">
        <v>17</v>
      </c>
      <c r="B17" s="24">
        <v>260000</v>
      </c>
      <c r="C17" s="24" t="s">
        <v>18</v>
      </c>
      <c r="D17" s="24" t="s">
        <v>19</v>
      </c>
      <c r="E17" s="33">
        <v>2052186</v>
      </c>
      <c r="F17" s="24" t="s">
        <v>20</v>
      </c>
      <c r="G17" s="33">
        <v>7648146</v>
      </c>
      <c r="H17" s="33">
        <v>7648146</v>
      </c>
      <c r="I17" s="33">
        <v>7648146</v>
      </c>
      <c r="J17" s="33">
        <v>7648146</v>
      </c>
      <c r="K17" s="33">
        <v>7648146</v>
      </c>
      <c r="L17" s="33">
        <v>7648146</v>
      </c>
      <c r="M17" s="33">
        <v>7342220.2</v>
      </c>
      <c r="N17" s="33">
        <v>7036294.3</v>
      </c>
      <c r="O17" s="33">
        <v>6730368.5</v>
      </c>
      <c r="P17" s="33">
        <v>6424442.6</v>
      </c>
      <c r="Q17" s="33">
        <v>6118516.8</v>
      </c>
      <c r="R17" s="33">
        <v>5711883.7</v>
      </c>
      <c r="S17" s="33">
        <v>5305250.6</v>
      </c>
      <c r="T17" s="33">
        <v>4898617.4</v>
      </c>
      <c r="U17" s="33">
        <v>4491984.30</v>
      </c>
    </row>
    <row r="18" spans="1:21" ht="14">
      <c r="A18" s="24" t="s">
        <v>28</v>
      </c>
      <c r="B18" s="24">
        <v>130070</v>
      </c>
      <c r="C18" s="24" t="s">
        <v>35</v>
      </c>
      <c r="D18" s="24" t="s">
        <v>22</v>
      </c>
      <c r="E18" s="33">
        <v>2031200</v>
      </c>
      <c r="F18" s="24" t="s">
        <v>36</v>
      </c>
      <c r="G18" s="33">
        <v>4606675</v>
      </c>
      <c r="H18" s="33">
        <v>4023755</v>
      </c>
      <c r="I18" s="33">
        <v>3440835</v>
      </c>
      <c r="J18" s="33">
        <v>2857915</v>
      </c>
      <c r="K18" s="33">
        <v>2031200</v>
      </c>
      <c r="L18" s="33">
        <v>2031200</v>
      </c>
      <c r="M18" s="33">
        <v>2031200</v>
      </c>
      <c r="N18" s="33">
        <v>2031200</v>
      </c>
      <c r="O18" s="33">
        <v>2031200</v>
      </c>
      <c r="P18" s="33">
        <v>2031200</v>
      </c>
      <c r="Q18" s="33">
        <v>2031200</v>
      </c>
      <c r="R18" s="33">
        <v>2031200</v>
      </c>
      <c r="S18" s="33">
        <v>2031200</v>
      </c>
      <c r="T18" s="33">
        <v>2031200</v>
      </c>
      <c r="U18" s="33">
        <v>2031200</v>
      </c>
    </row>
    <row r="19" spans="1:21" ht="14">
      <c r="A19" s="24" t="s">
        <v>28</v>
      </c>
      <c r="B19" s="24">
        <v>130224</v>
      </c>
      <c r="C19" s="24" t="s">
        <v>29</v>
      </c>
      <c r="D19" s="24" t="s">
        <v>19</v>
      </c>
      <c r="E19" s="33">
        <v>780701</v>
      </c>
      <c r="F19" s="24" t="s">
        <v>20</v>
      </c>
      <c r="G19" s="33">
        <v>3803694</v>
      </c>
      <c r="H19" s="33">
        <v>3803694</v>
      </c>
      <c r="I19" s="33">
        <v>3803694</v>
      </c>
      <c r="J19" s="33">
        <v>3803694</v>
      </c>
      <c r="K19" s="33">
        <v>3803694</v>
      </c>
      <c r="L19" s="33">
        <v>3803694</v>
      </c>
      <c r="M19" s="33">
        <v>3651546.20</v>
      </c>
      <c r="N19" s="33">
        <v>3499398.50</v>
      </c>
      <c r="O19" s="33">
        <v>3347250.70</v>
      </c>
      <c r="P19" s="33">
        <v>3195103</v>
      </c>
      <c r="Q19" s="33">
        <v>3042955.20</v>
      </c>
      <c r="R19" s="33">
        <v>2816729.80</v>
      </c>
      <c r="S19" s="33">
        <v>2590504.40</v>
      </c>
      <c r="T19" s="33">
        <v>2364278.90</v>
      </c>
      <c r="U19" s="33">
        <v>2138053.50</v>
      </c>
    </row>
    <row r="20" spans="1:21" ht="14">
      <c r="A20" s="24" t="s">
        <v>28</v>
      </c>
      <c r="B20" s="24">
        <v>130386</v>
      </c>
      <c r="C20" s="24" t="s">
        <v>30</v>
      </c>
      <c r="D20" s="24" t="s">
        <v>19</v>
      </c>
      <c r="E20" s="33">
        <v>111341</v>
      </c>
      <c r="F20" s="24" t="s">
        <v>20</v>
      </c>
      <c r="G20" s="33">
        <v>4583574</v>
      </c>
      <c r="H20" s="33">
        <v>4583574</v>
      </c>
      <c r="I20" s="33">
        <v>4583574</v>
      </c>
      <c r="J20" s="33">
        <v>4583574</v>
      </c>
      <c r="K20" s="33">
        <v>4583574</v>
      </c>
      <c r="L20" s="33">
        <v>4583574</v>
      </c>
      <c r="M20" s="33">
        <v>4400231</v>
      </c>
      <c r="N20" s="33">
        <v>4216888.1</v>
      </c>
      <c r="O20" s="33">
        <v>4033545.10</v>
      </c>
      <c r="P20" s="33">
        <v>3850202.20</v>
      </c>
      <c r="Q20" s="33">
        <v>3666859.20</v>
      </c>
      <c r="R20" s="33">
        <v>3311307.40</v>
      </c>
      <c r="S20" s="33">
        <v>2955755.50</v>
      </c>
      <c r="T20" s="33">
        <v>2600203.7</v>
      </c>
      <c r="U20" s="33">
        <v>2244651.90</v>
      </c>
    </row>
    <row r="21" spans="1:21" ht="14">
      <c r="A21" s="24" t="s">
        <v>28</v>
      </c>
      <c r="B21" s="24">
        <v>130425</v>
      </c>
      <c r="C21" s="24" t="s">
        <v>31</v>
      </c>
      <c r="D21" s="24" t="s">
        <v>19</v>
      </c>
      <c r="E21" s="33">
        <v>118382</v>
      </c>
      <c r="F21" s="24" t="s">
        <v>20</v>
      </c>
      <c r="G21" s="33">
        <v>1202610</v>
      </c>
      <c r="H21" s="33">
        <v>1202610</v>
      </c>
      <c r="I21" s="33">
        <v>1202610</v>
      </c>
      <c r="J21" s="33">
        <v>1202610</v>
      </c>
      <c r="K21" s="33">
        <v>1202610</v>
      </c>
      <c r="L21" s="33">
        <v>1202610</v>
      </c>
      <c r="M21" s="33">
        <v>1154505.6</v>
      </c>
      <c r="N21" s="33">
        <v>1106401.20</v>
      </c>
      <c r="O21" s="33">
        <v>1058296.80</v>
      </c>
      <c r="P21" s="33">
        <v>1010192.40</v>
      </c>
      <c r="Q21" s="33">
        <v>962088</v>
      </c>
      <c r="R21" s="33">
        <v>877717.40</v>
      </c>
      <c r="S21" s="33">
        <v>793346.80</v>
      </c>
      <c r="T21" s="33">
        <v>708976.20</v>
      </c>
      <c r="U21" s="33">
        <v>624605.60</v>
      </c>
    </row>
    <row r="22" spans="1:21" ht="14">
      <c r="A22" s="24" t="s">
        <v>28</v>
      </c>
      <c r="B22" s="24">
        <v>130768</v>
      </c>
      <c r="C22" s="24" t="s">
        <v>32</v>
      </c>
      <c r="D22" s="24" t="s">
        <v>19</v>
      </c>
      <c r="E22" s="33">
        <v>1143824</v>
      </c>
      <c r="F22" s="24" t="s">
        <v>20</v>
      </c>
      <c r="G22" s="33">
        <v>3466320</v>
      </c>
      <c r="H22" s="33">
        <v>3466320</v>
      </c>
      <c r="I22" s="33">
        <v>3466320</v>
      </c>
      <c r="J22" s="33">
        <v>3466320</v>
      </c>
      <c r="K22" s="33">
        <v>3466320</v>
      </c>
      <c r="L22" s="33">
        <v>3466320</v>
      </c>
      <c r="M22" s="33">
        <v>3327667.20</v>
      </c>
      <c r="N22" s="33">
        <v>3189014.40</v>
      </c>
      <c r="O22" s="33">
        <v>3050361.60</v>
      </c>
      <c r="P22" s="33">
        <v>2911708.80</v>
      </c>
      <c r="Q22" s="33">
        <v>2773056</v>
      </c>
      <c r="R22" s="33">
        <v>2610132.8</v>
      </c>
      <c r="S22" s="33">
        <v>2447209.7</v>
      </c>
      <c r="T22" s="33">
        <v>2284286.50</v>
      </c>
      <c r="U22" s="33">
        <v>2121363.3</v>
      </c>
    </row>
    <row r="23" spans="1:21" ht="14">
      <c r="A23" s="24" t="s">
        <v>28</v>
      </c>
      <c r="B23" s="24">
        <v>131214</v>
      </c>
      <c r="C23" s="24" t="s">
        <v>33</v>
      </c>
      <c r="D23" s="24" t="s">
        <v>22</v>
      </c>
      <c r="E23" s="33">
        <v>2561139</v>
      </c>
      <c r="F23" s="24"/>
      <c r="G23" s="33">
        <v>2541996</v>
      </c>
      <c r="H23" s="33">
        <v>2541996</v>
      </c>
      <c r="I23" s="33">
        <v>2564084.3</v>
      </c>
      <c r="J23" s="33">
        <v>2564084.3</v>
      </c>
      <c r="K23" s="33">
        <v>2564084.3</v>
      </c>
      <c r="L23" s="33">
        <v>2564084.3</v>
      </c>
      <c r="M23" s="33">
        <v>2564084.2</v>
      </c>
      <c r="N23" s="33">
        <v>2564084.2</v>
      </c>
      <c r="O23" s="33">
        <v>2564084.2</v>
      </c>
      <c r="P23" s="33">
        <v>2564084.2</v>
      </c>
      <c r="Q23" s="33">
        <v>2564084.2</v>
      </c>
      <c r="R23" s="33">
        <v>2564084.2</v>
      </c>
      <c r="S23" s="33">
        <v>2564084.2</v>
      </c>
      <c r="T23" s="33">
        <v>2564084.2</v>
      </c>
      <c r="U23" s="33">
        <v>2564084.2</v>
      </c>
    </row>
    <row r="24" spans="1:21" ht="14">
      <c r="A24" s="24" t="s">
        <v>28</v>
      </c>
      <c r="B24" s="24">
        <v>131232</v>
      </c>
      <c r="C24" s="24" t="s">
        <v>34</v>
      </c>
      <c r="D24" s="24" t="s">
        <v>19</v>
      </c>
      <c r="E24" s="33">
        <v>1958967</v>
      </c>
      <c r="F24" s="24" t="s">
        <v>20</v>
      </c>
      <c r="G24" s="33">
        <v>9815118</v>
      </c>
      <c r="H24" s="33">
        <v>9815118</v>
      </c>
      <c r="I24" s="33">
        <v>9815118</v>
      </c>
      <c r="J24" s="33">
        <v>9815118</v>
      </c>
      <c r="K24" s="33">
        <v>9815118</v>
      </c>
      <c r="L24" s="33">
        <v>9815118</v>
      </c>
      <c r="M24" s="33">
        <v>9422513.3</v>
      </c>
      <c r="N24" s="33">
        <v>9029908.6</v>
      </c>
      <c r="O24" s="33">
        <v>8637303.8</v>
      </c>
      <c r="P24" s="33">
        <v>8244699.1</v>
      </c>
      <c r="Q24" s="33">
        <v>7852094.4</v>
      </c>
      <c r="R24" s="33">
        <v>7262781.6</v>
      </c>
      <c r="S24" s="33">
        <v>6673468.9</v>
      </c>
      <c r="T24" s="33">
        <v>6084156.1</v>
      </c>
      <c r="U24" s="33">
        <v>5494843.4</v>
      </c>
    </row>
    <row r="25" spans="1:21" ht="14">
      <c r="A25" s="24" t="s">
        <v>28</v>
      </c>
      <c r="B25" s="24">
        <v>131362</v>
      </c>
      <c r="C25" s="24" t="s">
        <v>37</v>
      </c>
      <c r="D25" s="24" t="s">
        <v>22</v>
      </c>
      <c r="E25" s="33">
        <v>1377164</v>
      </c>
      <c r="F25" s="24"/>
      <c r="G25" s="33">
        <v>1482678</v>
      </c>
      <c r="H25" s="33">
        <v>1482678</v>
      </c>
      <c r="I25" s="33">
        <v>1482678</v>
      </c>
      <c r="J25" s="33">
        <v>1413864.80</v>
      </c>
      <c r="K25" s="33">
        <v>1345051.50</v>
      </c>
      <c r="L25" s="33">
        <v>1345051.50</v>
      </c>
      <c r="M25" s="33">
        <v>1345051.50</v>
      </c>
      <c r="N25" s="33">
        <v>1345051.50</v>
      </c>
      <c r="O25" s="33">
        <v>1345051.50</v>
      </c>
      <c r="P25" s="33">
        <v>1345051.50</v>
      </c>
      <c r="Q25" s="33">
        <v>1345051.50</v>
      </c>
      <c r="R25" s="33">
        <v>1345051.50</v>
      </c>
      <c r="S25" s="33">
        <v>1345051.50</v>
      </c>
      <c r="T25" s="33">
        <v>1345051.50</v>
      </c>
      <c r="U25" s="33">
        <v>1345051.50</v>
      </c>
    </row>
    <row r="26" spans="1:21" ht="14">
      <c r="A26" s="24" t="s">
        <v>28</v>
      </c>
      <c r="B26" s="24">
        <v>131518</v>
      </c>
      <c r="C26" s="24" t="s">
        <v>38</v>
      </c>
      <c r="D26" s="24" t="s">
        <v>22</v>
      </c>
      <c r="E26" s="33">
        <v>3350566</v>
      </c>
      <c r="F26" s="24"/>
      <c r="G26" s="33">
        <v>4155655</v>
      </c>
      <c r="H26" s="33">
        <v>4155655</v>
      </c>
      <c r="I26" s="33">
        <v>4155655</v>
      </c>
      <c r="J26" s="33">
        <v>3630596.80</v>
      </c>
      <c r="K26" s="33">
        <v>3105538.50</v>
      </c>
      <c r="L26" s="33">
        <v>3105538.50</v>
      </c>
      <c r="M26" s="33">
        <v>3105538.50</v>
      </c>
      <c r="N26" s="33">
        <v>3105538.50</v>
      </c>
      <c r="O26" s="33">
        <v>3105538.50</v>
      </c>
      <c r="P26" s="33">
        <v>3105538.50</v>
      </c>
      <c r="Q26" s="33">
        <v>3105538.50</v>
      </c>
      <c r="R26" s="33">
        <v>3105538.50</v>
      </c>
      <c r="S26" s="33">
        <v>3105538.50</v>
      </c>
      <c r="T26" s="33">
        <v>3105538.50</v>
      </c>
      <c r="U26" s="33">
        <v>3105538.50</v>
      </c>
    </row>
    <row r="27" spans="1:21" ht="14">
      <c r="A27" s="24" t="s">
        <v>39</v>
      </c>
      <c r="B27" s="24">
        <v>130509</v>
      </c>
      <c r="C27" s="24" t="s">
        <v>40</v>
      </c>
      <c r="D27" s="24" t="s">
        <v>19</v>
      </c>
      <c r="E27" s="33">
        <v>145678</v>
      </c>
      <c r="F27" s="24" t="s">
        <v>20</v>
      </c>
      <c r="G27" s="33">
        <v>2204334</v>
      </c>
      <c r="H27" s="33">
        <v>2204334</v>
      </c>
      <c r="I27" s="33">
        <v>2204334</v>
      </c>
      <c r="J27" s="33">
        <v>2204334</v>
      </c>
      <c r="K27" s="33">
        <v>2204334</v>
      </c>
      <c r="L27" s="33">
        <v>2204334</v>
      </c>
      <c r="M27" s="33">
        <v>2116160.60</v>
      </c>
      <c r="N27" s="33">
        <v>2027987.30</v>
      </c>
      <c r="O27" s="33">
        <v>1939813.90</v>
      </c>
      <c r="P27" s="33">
        <v>1851640.60</v>
      </c>
      <c r="Q27" s="33">
        <v>1763467.20</v>
      </c>
      <c r="R27" s="33">
        <v>1601688.20</v>
      </c>
      <c r="S27" s="33">
        <v>1439909.30</v>
      </c>
      <c r="T27" s="33">
        <v>1278130.30</v>
      </c>
      <c r="U27" s="33">
        <v>1116351.4</v>
      </c>
    </row>
    <row r="28" spans="1:21" ht="14">
      <c r="A28" s="24" t="s">
        <v>39</v>
      </c>
      <c r="B28" s="24">
        <v>131057</v>
      </c>
      <c r="C28" s="24" t="s">
        <v>41</v>
      </c>
      <c r="D28" s="24" t="s">
        <v>22</v>
      </c>
      <c r="E28" s="33">
        <v>7062758</v>
      </c>
      <c r="F28" s="24"/>
      <c r="G28" s="33">
        <v>5165242</v>
      </c>
      <c r="H28" s="33">
        <v>5165242</v>
      </c>
      <c r="I28" s="33">
        <v>7354683</v>
      </c>
      <c r="J28" s="33">
        <v>7354683</v>
      </c>
      <c r="K28" s="33">
        <v>7354683</v>
      </c>
      <c r="L28" s="33">
        <v>7354683</v>
      </c>
      <c r="M28" s="33">
        <v>7354683</v>
      </c>
      <c r="N28" s="33">
        <v>7354683</v>
      </c>
      <c r="O28" s="33">
        <v>7354683</v>
      </c>
      <c r="P28" s="33">
        <v>7354683</v>
      </c>
      <c r="Q28" s="33">
        <v>7354683</v>
      </c>
      <c r="R28" s="33">
        <v>7354683</v>
      </c>
      <c r="S28" s="33">
        <v>7354683</v>
      </c>
      <c r="T28" s="33">
        <v>7354683</v>
      </c>
      <c r="U28" s="33">
        <v>7354683</v>
      </c>
    </row>
    <row r="29" spans="1:21" ht="14">
      <c r="A29" s="24" t="s">
        <v>39</v>
      </c>
      <c r="B29" s="24">
        <v>131310</v>
      </c>
      <c r="C29" s="24" t="s">
        <v>26</v>
      </c>
      <c r="D29" s="24" t="s">
        <v>22</v>
      </c>
      <c r="E29" s="33">
        <v>9158165</v>
      </c>
      <c r="F29" s="24"/>
      <c r="G29" s="33">
        <v>3700515</v>
      </c>
      <c r="H29" s="33">
        <v>3700515</v>
      </c>
      <c r="I29" s="33">
        <v>9997803</v>
      </c>
      <c r="J29" s="33">
        <v>9997803</v>
      </c>
      <c r="K29" s="33">
        <v>9997803</v>
      </c>
      <c r="L29" s="33">
        <v>9997803</v>
      </c>
      <c r="M29" s="33">
        <v>9997803</v>
      </c>
      <c r="N29" s="33">
        <v>9997803</v>
      </c>
      <c r="O29" s="33">
        <v>9997803</v>
      </c>
      <c r="P29" s="33">
        <v>9997803</v>
      </c>
      <c r="Q29" s="33">
        <v>9997803</v>
      </c>
      <c r="R29" s="33">
        <v>9997803</v>
      </c>
      <c r="S29" s="33">
        <v>9997803</v>
      </c>
      <c r="T29" s="33">
        <v>9997803</v>
      </c>
      <c r="U29" s="33">
        <v>9997803</v>
      </c>
    </row>
    <row r="30" spans="1:21" ht="14">
      <c r="A30" s="24" t="s">
        <v>39</v>
      </c>
      <c r="B30" s="24">
        <v>450174</v>
      </c>
      <c r="C30" s="24" t="s">
        <v>42</v>
      </c>
      <c r="D30" s="24" t="s">
        <v>22</v>
      </c>
      <c r="E30" s="33">
        <v>2354170</v>
      </c>
      <c r="F30" s="24"/>
      <c r="G30" s="33">
        <v>1803971</v>
      </c>
      <c r="H30" s="33">
        <v>1803971</v>
      </c>
      <c r="I30" s="33">
        <v>2438816</v>
      </c>
      <c r="J30" s="33">
        <v>2438816</v>
      </c>
      <c r="K30" s="33">
        <v>2438816</v>
      </c>
      <c r="L30" s="33">
        <v>2438816</v>
      </c>
      <c r="M30" s="33">
        <v>2438816</v>
      </c>
      <c r="N30" s="33">
        <v>2438816</v>
      </c>
      <c r="O30" s="33">
        <v>2438816</v>
      </c>
      <c r="P30" s="33">
        <v>2438816</v>
      </c>
      <c r="Q30" s="33">
        <v>2438816</v>
      </c>
      <c r="R30" s="33">
        <v>2438816</v>
      </c>
      <c r="S30" s="33">
        <v>2438816</v>
      </c>
      <c r="T30" s="33">
        <v>2438816</v>
      </c>
      <c r="U30" s="33">
        <v>2438816</v>
      </c>
    </row>
    <row r="31" spans="1:21" ht="14">
      <c r="A31" s="24" t="s">
        <v>43</v>
      </c>
      <c r="B31" s="24">
        <v>130171</v>
      </c>
      <c r="C31" s="24" t="s">
        <v>44</v>
      </c>
      <c r="D31" s="24" t="s">
        <v>22</v>
      </c>
      <c r="E31" s="33">
        <v>1370814</v>
      </c>
      <c r="F31" s="24"/>
      <c r="G31" s="33">
        <v>1352715</v>
      </c>
      <c r="H31" s="33">
        <v>1352715</v>
      </c>
      <c r="I31" s="33">
        <v>1373598</v>
      </c>
      <c r="J31" s="33">
        <v>1373598</v>
      </c>
      <c r="K31" s="33">
        <v>1373598</v>
      </c>
      <c r="L31" s="33">
        <v>1373598</v>
      </c>
      <c r="M31" s="33">
        <v>1373598</v>
      </c>
      <c r="N31" s="33">
        <v>1373598</v>
      </c>
      <c r="O31" s="33">
        <v>1373598</v>
      </c>
      <c r="P31" s="33">
        <v>1373598</v>
      </c>
      <c r="Q31" s="33">
        <v>1373598</v>
      </c>
      <c r="R31" s="33">
        <v>1373598</v>
      </c>
      <c r="S31" s="33">
        <v>1373598</v>
      </c>
      <c r="T31" s="33">
        <v>1373598</v>
      </c>
      <c r="U31" s="33">
        <v>1373598</v>
      </c>
    </row>
    <row r="32" spans="1:21" ht="14">
      <c r="A32" s="24" t="s">
        <v>43</v>
      </c>
      <c r="B32" s="24">
        <v>131310</v>
      </c>
      <c r="C32" s="24" t="s">
        <v>26</v>
      </c>
      <c r="D32" s="24" t="s">
        <v>22</v>
      </c>
      <c r="E32" s="33">
        <v>3679494</v>
      </c>
      <c r="F32" s="24"/>
      <c r="G32" s="33">
        <v>3771446</v>
      </c>
      <c r="H32" s="33">
        <v>3771446</v>
      </c>
      <c r="I32" s="33">
        <v>3771446</v>
      </c>
      <c r="J32" s="33">
        <v>3711477.50</v>
      </c>
      <c r="K32" s="33">
        <v>3651509.30</v>
      </c>
      <c r="L32" s="33">
        <v>3651509.30</v>
      </c>
      <c r="M32" s="33">
        <v>3651509.20</v>
      </c>
      <c r="N32" s="33">
        <v>3651509.20</v>
      </c>
      <c r="O32" s="33">
        <v>3651509.20</v>
      </c>
      <c r="P32" s="33">
        <v>3651509.20</v>
      </c>
      <c r="Q32" s="33">
        <v>3651509.20</v>
      </c>
      <c r="R32" s="33">
        <v>3651509.20</v>
      </c>
      <c r="S32" s="33">
        <v>3651509.20</v>
      </c>
      <c r="T32" s="33">
        <v>3651509.20</v>
      </c>
      <c r="U32" s="33">
        <v>3651509.20</v>
      </c>
    </row>
    <row r="33" spans="1:21" ht="14">
      <c r="A33" s="24" t="s">
        <v>43</v>
      </c>
      <c r="B33" s="24">
        <v>160127</v>
      </c>
      <c r="C33" s="24" t="s">
        <v>45</v>
      </c>
      <c r="D33" s="24" t="s">
        <v>22</v>
      </c>
      <c r="E33" s="33">
        <v>2275910</v>
      </c>
      <c r="F33" s="24"/>
      <c r="G33" s="33">
        <v>3099343</v>
      </c>
      <c r="H33" s="33">
        <v>3099343</v>
      </c>
      <c r="I33" s="33">
        <v>3099343</v>
      </c>
      <c r="J33" s="33">
        <v>2562321.3</v>
      </c>
      <c r="K33" s="33">
        <v>2025299.60</v>
      </c>
      <c r="L33" s="33">
        <v>2025299.60</v>
      </c>
      <c r="M33" s="33">
        <v>2025299.60</v>
      </c>
      <c r="N33" s="33">
        <v>2025299.60</v>
      </c>
      <c r="O33" s="33">
        <v>2025299.60</v>
      </c>
      <c r="P33" s="33">
        <v>2025299.60</v>
      </c>
      <c r="Q33" s="33">
        <v>2025299.60</v>
      </c>
      <c r="R33" s="33">
        <v>2025299.60</v>
      </c>
      <c r="S33" s="33">
        <v>2025299.60</v>
      </c>
      <c r="T33" s="33">
        <v>2025299.60</v>
      </c>
      <c r="U33" s="33">
        <v>2025299.60</v>
      </c>
    </row>
    <row r="34" spans="1:21" ht="14">
      <c r="A34" s="24" t="s">
        <v>46</v>
      </c>
      <c r="B34" s="24">
        <v>130017</v>
      </c>
      <c r="C34" s="24" t="s">
        <v>47</v>
      </c>
      <c r="D34" s="24" t="s">
        <v>22</v>
      </c>
      <c r="E34" s="33">
        <v>730410</v>
      </c>
      <c r="F34" s="24"/>
      <c r="G34" s="33">
        <v>730410</v>
      </c>
      <c r="H34" s="33">
        <v>730410</v>
      </c>
      <c r="I34" s="33">
        <v>730410</v>
      </c>
      <c r="J34" s="33">
        <v>730410</v>
      </c>
      <c r="K34" s="33">
        <v>730410</v>
      </c>
      <c r="L34" s="33">
        <v>730410</v>
      </c>
      <c r="M34" s="33">
        <v>730410</v>
      </c>
      <c r="N34" s="33">
        <v>730410</v>
      </c>
      <c r="O34" s="33">
        <v>730410</v>
      </c>
      <c r="P34" s="33">
        <v>730410</v>
      </c>
      <c r="Q34" s="33">
        <v>730410</v>
      </c>
      <c r="R34" s="33">
        <v>730410</v>
      </c>
      <c r="S34" s="33">
        <v>730410</v>
      </c>
      <c r="T34" s="33">
        <v>730410</v>
      </c>
      <c r="U34" s="33">
        <v>730410</v>
      </c>
    </row>
    <row r="35" spans="1:21" ht="14">
      <c r="A35" s="24" t="s">
        <v>46</v>
      </c>
      <c r="B35" s="24">
        <v>130133</v>
      </c>
      <c r="C35" s="24" t="s">
        <v>48</v>
      </c>
      <c r="D35" s="24" t="s">
        <v>19</v>
      </c>
      <c r="E35" s="33">
        <v>2262868</v>
      </c>
      <c r="F35" s="24" t="s">
        <v>20</v>
      </c>
      <c r="G35" s="33">
        <v>1553988</v>
      </c>
      <c r="H35" s="33">
        <v>1553988</v>
      </c>
      <c r="I35" s="33">
        <v>1553988</v>
      </c>
      <c r="J35" s="33">
        <v>1553988</v>
      </c>
      <c r="K35" s="33">
        <v>1553988</v>
      </c>
      <c r="L35" s="33">
        <v>1553988</v>
      </c>
      <c r="M35" s="33">
        <v>1695763.90</v>
      </c>
      <c r="N35" s="33">
        <v>1837539.90</v>
      </c>
      <c r="O35" s="33">
        <v>1979315.80</v>
      </c>
      <c r="P35" s="33">
        <v>2121091.8</v>
      </c>
      <c r="Q35" s="33">
        <v>2262867.8</v>
      </c>
      <c r="R35" s="33">
        <v>2262867.8</v>
      </c>
      <c r="S35" s="33">
        <v>2262867.8</v>
      </c>
      <c r="T35" s="33">
        <v>2262867.8</v>
      </c>
      <c r="U35" s="33">
        <v>2262867.8</v>
      </c>
    </row>
    <row r="36" spans="1:21" ht="14">
      <c r="A36" s="24" t="s">
        <v>46</v>
      </c>
      <c r="B36" s="24">
        <v>130439</v>
      </c>
      <c r="C36" s="24" t="s">
        <v>930</v>
      </c>
      <c r="D36" s="24" t="s">
        <v>22</v>
      </c>
      <c r="E36" s="33">
        <v>663728</v>
      </c>
      <c r="F36" s="24"/>
      <c r="G36" s="33">
        <v>663728</v>
      </c>
      <c r="H36" s="33">
        <v>663728</v>
      </c>
      <c r="I36" s="33">
        <v>663728</v>
      </c>
      <c r="J36" s="33">
        <v>663728</v>
      </c>
      <c r="K36" s="33">
        <v>663728</v>
      </c>
      <c r="L36" s="33">
        <v>663728</v>
      </c>
      <c r="M36" s="33">
        <v>663728</v>
      </c>
      <c r="N36" s="33">
        <v>663728</v>
      </c>
      <c r="O36" s="33">
        <v>663728</v>
      </c>
      <c r="P36" s="33">
        <v>663728</v>
      </c>
      <c r="Q36" s="33">
        <v>663728</v>
      </c>
      <c r="R36" s="33">
        <v>663728</v>
      </c>
      <c r="S36" s="33">
        <v>663728</v>
      </c>
      <c r="T36" s="33">
        <v>663728</v>
      </c>
      <c r="U36" s="33">
        <v>663728</v>
      </c>
    </row>
    <row r="37" spans="1:21" ht="14">
      <c r="A37" s="24" t="s">
        <v>46</v>
      </c>
      <c r="B37" s="24">
        <v>130487</v>
      </c>
      <c r="C37" s="24" t="s">
        <v>50</v>
      </c>
      <c r="D37" s="24" t="s">
        <v>22</v>
      </c>
      <c r="E37" s="33">
        <v>1614774</v>
      </c>
      <c r="F37" s="24"/>
      <c r="G37" s="33">
        <v>1624373</v>
      </c>
      <c r="H37" s="33">
        <v>1624373</v>
      </c>
      <c r="I37" s="33">
        <v>1624373</v>
      </c>
      <c r="J37" s="33">
        <v>1618113</v>
      </c>
      <c r="K37" s="33">
        <v>1611852.90</v>
      </c>
      <c r="L37" s="33">
        <v>1611852.90</v>
      </c>
      <c r="M37" s="33">
        <v>1611852.90</v>
      </c>
      <c r="N37" s="33">
        <v>1611852.90</v>
      </c>
      <c r="O37" s="33">
        <v>1611852.90</v>
      </c>
      <c r="P37" s="33">
        <v>1611852.90</v>
      </c>
      <c r="Q37" s="33">
        <v>1611852.90</v>
      </c>
      <c r="R37" s="33">
        <v>1611852.90</v>
      </c>
      <c r="S37" s="33">
        <v>1611852.90</v>
      </c>
      <c r="T37" s="33">
        <v>1611852.90</v>
      </c>
      <c r="U37" s="33">
        <v>1611852.90</v>
      </c>
    </row>
    <row r="38" spans="1:21" ht="14">
      <c r="A38" s="24" t="s">
        <v>46</v>
      </c>
      <c r="B38" s="24">
        <v>130674</v>
      </c>
      <c r="C38" s="24" t="s">
        <v>51</v>
      </c>
      <c r="D38" s="24" t="s">
        <v>22</v>
      </c>
      <c r="E38" s="33">
        <v>1823614</v>
      </c>
      <c r="F38" s="24"/>
      <c r="G38" s="33">
        <v>1659743</v>
      </c>
      <c r="H38" s="33">
        <v>1659743</v>
      </c>
      <c r="I38" s="33">
        <v>1848825.30</v>
      </c>
      <c r="J38" s="33">
        <v>1848825.30</v>
      </c>
      <c r="K38" s="33">
        <v>1848825.30</v>
      </c>
      <c r="L38" s="33">
        <v>1848825.30</v>
      </c>
      <c r="M38" s="33">
        <v>1848825.20</v>
      </c>
      <c r="N38" s="33">
        <v>1848825.20</v>
      </c>
      <c r="O38" s="33">
        <v>1848825.20</v>
      </c>
      <c r="P38" s="33">
        <v>1848825.20</v>
      </c>
      <c r="Q38" s="33">
        <v>1848825.20</v>
      </c>
      <c r="R38" s="33">
        <v>1848825.20</v>
      </c>
      <c r="S38" s="33">
        <v>1848825.20</v>
      </c>
      <c r="T38" s="33">
        <v>1848825.20</v>
      </c>
      <c r="U38" s="33">
        <v>1848825.20</v>
      </c>
    </row>
    <row r="39" spans="1:21" ht="14">
      <c r="A39" s="24" t="s">
        <v>46</v>
      </c>
      <c r="B39" s="24">
        <v>130962</v>
      </c>
      <c r="C39" s="24" t="s">
        <v>52</v>
      </c>
      <c r="D39" s="24" t="s">
        <v>22</v>
      </c>
      <c r="E39" s="33">
        <v>3282582</v>
      </c>
      <c r="F39" s="24"/>
      <c r="G39" s="33">
        <v>3336930</v>
      </c>
      <c r="H39" s="33">
        <v>3336930</v>
      </c>
      <c r="I39" s="33">
        <v>3336930</v>
      </c>
      <c r="J39" s="33">
        <v>3301485.50</v>
      </c>
      <c r="K39" s="33">
        <v>3266041</v>
      </c>
      <c r="L39" s="33">
        <v>3266041</v>
      </c>
      <c r="M39" s="33">
        <v>3266041</v>
      </c>
      <c r="N39" s="33">
        <v>3266041</v>
      </c>
      <c r="O39" s="33">
        <v>3266041</v>
      </c>
      <c r="P39" s="33">
        <v>3266041</v>
      </c>
      <c r="Q39" s="33">
        <v>3266041</v>
      </c>
      <c r="R39" s="33">
        <v>3266041</v>
      </c>
      <c r="S39" s="33">
        <v>3266041</v>
      </c>
      <c r="T39" s="33">
        <v>3266041</v>
      </c>
      <c r="U39" s="33">
        <v>3266041</v>
      </c>
    </row>
    <row r="40" spans="1:21" ht="14">
      <c r="A40" s="24" t="s">
        <v>46</v>
      </c>
      <c r="B40" s="24">
        <v>130963</v>
      </c>
      <c r="C40" s="24" t="s">
        <v>53</v>
      </c>
      <c r="D40" s="24" t="s">
        <v>19</v>
      </c>
      <c r="E40" s="33">
        <v>769108</v>
      </c>
      <c r="F40" s="24" t="s">
        <v>20</v>
      </c>
      <c r="G40" s="33">
        <v>1168224</v>
      </c>
      <c r="H40" s="33">
        <v>1168224</v>
      </c>
      <c r="I40" s="33">
        <v>1168224</v>
      </c>
      <c r="J40" s="33">
        <v>1168224</v>
      </c>
      <c r="K40" s="33">
        <v>1168224</v>
      </c>
      <c r="L40" s="33">
        <v>1168224</v>
      </c>
      <c r="M40" s="33">
        <v>1121495</v>
      </c>
      <c r="N40" s="33">
        <v>1074766.1</v>
      </c>
      <c r="O40" s="33">
        <v>1028037.10</v>
      </c>
      <c r="P40" s="33">
        <v>981308.20</v>
      </c>
      <c r="Q40" s="33">
        <v>934579.20</v>
      </c>
      <c r="R40" s="33">
        <v>887850.20</v>
      </c>
      <c r="S40" s="33">
        <v>841121.30</v>
      </c>
      <c r="T40" s="33">
        <v>794392.30</v>
      </c>
      <c r="U40" s="33">
        <v>769108</v>
      </c>
    </row>
    <row r="41" spans="1:21" ht="14">
      <c r="A41" s="24" t="s">
        <v>46</v>
      </c>
      <c r="B41" s="24">
        <v>131021</v>
      </c>
      <c r="C41" s="24" t="s">
        <v>55</v>
      </c>
      <c r="D41" s="24" t="s">
        <v>22</v>
      </c>
      <c r="E41" s="33">
        <v>286518</v>
      </c>
      <c r="F41" s="24"/>
      <c r="G41" s="33">
        <v>413633</v>
      </c>
      <c r="H41" s="33">
        <v>413633</v>
      </c>
      <c r="I41" s="33">
        <v>413633</v>
      </c>
      <c r="J41" s="33">
        <v>330732.13</v>
      </c>
      <c r="K41" s="33">
        <v>247831.28</v>
      </c>
      <c r="L41" s="33">
        <v>247831.28</v>
      </c>
      <c r="M41" s="33">
        <v>247831.30</v>
      </c>
      <c r="N41" s="33">
        <v>247831.30</v>
      </c>
      <c r="O41" s="33">
        <v>247831.30</v>
      </c>
      <c r="P41" s="33">
        <v>247831.30</v>
      </c>
      <c r="Q41" s="33">
        <v>247831.30</v>
      </c>
      <c r="R41" s="33">
        <v>247831.30</v>
      </c>
      <c r="S41" s="33">
        <v>247831.30</v>
      </c>
      <c r="T41" s="33">
        <v>247831.30</v>
      </c>
      <c r="U41" s="33">
        <v>247831.30</v>
      </c>
    </row>
    <row r="42" spans="1:21" ht="14">
      <c r="A42" s="24" t="s">
        <v>46</v>
      </c>
      <c r="B42" s="24">
        <v>131128</v>
      </c>
      <c r="C42" s="24" t="s">
        <v>54</v>
      </c>
      <c r="D42" s="24" t="s">
        <v>22</v>
      </c>
      <c r="E42" s="33">
        <v>505527</v>
      </c>
      <c r="F42" s="24"/>
      <c r="G42" s="33">
        <v>470717</v>
      </c>
      <c r="H42" s="33">
        <v>470717</v>
      </c>
      <c r="I42" s="33">
        <v>510882.63</v>
      </c>
      <c r="J42" s="33">
        <v>510882.63</v>
      </c>
      <c r="K42" s="33">
        <v>510882.63</v>
      </c>
      <c r="L42" s="33">
        <v>510882.63</v>
      </c>
      <c r="M42" s="33">
        <v>510882.60</v>
      </c>
      <c r="N42" s="33">
        <v>510882.60</v>
      </c>
      <c r="O42" s="33">
        <v>510882.60</v>
      </c>
      <c r="P42" s="33">
        <v>510882.60</v>
      </c>
      <c r="Q42" s="33">
        <v>510882.60</v>
      </c>
      <c r="R42" s="33">
        <v>510882.60</v>
      </c>
      <c r="S42" s="33">
        <v>510882.60</v>
      </c>
      <c r="T42" s="33">
        <v>510882.60</v>
      </c>
      <c r="U42" s="33">
        <v>510882.60</v>
      </c>
    </row>
    <row r="43" spans="1:21" ht="14">
      <c r="A43" s="24" t="s">
        <v>46</v>
      </c>
      <c r="B43" s="24">
        <v>131362</v>
      </c>
      <c r="C43" s="24" t="s">
        <v>37</v>
      </c>
      <c r="D43" s="24" t="s">
        <v>22</v>
      </c>
      <c r="E43" s="33">
        <v>2868204</v>
      </c>
      <c r="F43" s="24"/>
      <c r="G43" s="33">
        <v>2858567</v>
      </c>
      <c r="H43" s="33">
        <v>2858567</v>
      </c>
      <c r="I43" s="33">
        <v>2869687</v>
      </c>
      <c r="J43" s="33">
        <v>2869687</v>
      </c>
      <c r="K43" s="33">
        <v>2869687</v>
      </c>
      <c r="L43" s="33">
        <v>2869687</v>
      </c>
      <c r="M43" s="33">
        <v>2869687</v>
      </c>
      <c r="N43" s="33">
        <v>2869687</v>
      </c>
      <c r="O43" s="33">
        <v>2869687</v>
      </c>
      <c r="P43" s="33">
        <v>2869687</v>
      </c>
      <c r="Q43" s="33">
        <v>2869687</v>
      </c>
      <c r="R43" s="33">
        <v>2869687</v>
      </c>
      <c r="S43" s="33">
        <v>2869687</v>
      </c>
      <c r="T43" s="33">
        <v>2869687</v>
      </c>
      <c r="U43" s="33">
        <v>2869687</v>
      </c>
    </row>
    <row r="44" spans="1:21" ht="14">
      <c r="A44" s="24" t="s">
        <v>46</v>
      </c>
      <c r="B44" s="24">
        <v>131481</v>
      </c>
      <c r="C44" s="24" t="s">
        <v>57</v>
      </c>
      <c r="D44" s="24" t="s">
        <v>22</v>
      </c>
      <c r="E44" s="33">
        <v>2012785</v>
      </c>
      <c r="F44" s="24"/>
      <c r="G44" s="33">
        <v>2012785</v>
      </c>
      <c r="H44" s="33">
        <v>2012785</v>
      </c>
      <c r="I44" s="33">
        <v>2012785</v>
      </c>
      <c r="J44" s="33">
        <v>2012785</v>
      </c>
      <c r="K44" s="33">
        <v>2012785</v>
      </c>
      <c r="L44" s="33">
        <v>2012785</v>
      </c>
      <c r="M44" s="33">
        <v>2012785</v>
      </c>
      <c r="N44" s="33">
        <v>2012785</v>
      </c>
      <c r="O44" s="33">
        <v>2012785</v>
      </c>
      <c r="P44" s="33">
        <v>2012785</v>
      </c>
      <c r="Q44" s="33">
        <v>2012785</v>
      </c>
      <c r="R44" s="33">
        <v>2012785</v>
      </c>
      <c r="S44" s="33">
        <v>2012785</v>
      </c>
      <c r="T44" s="33">
        <v>2012785</v>
      </c>
      <c r="U44" s="33">
        <v>2012785</v>
      </c>
    </row>
    <row r="45" spans="1:21" ht="14">
      <c r="A45" s="24" t="s">
        <v>46</v>
      </c>
      <c r="B45" s="24">
        <v>300192</v>
      </c>
      <c r="C45" s="24" t="s">
        <v>56</v>
      </c>
      <c r="D45" s="24" t="s">
        <v>22</v>
      </c>
      <c r="E45" s="33">
        <v>6221896</v>
      </c>
      <c r="F45" s="24"/>
      <c r="G45" s="33">
        <v>6221896</v>
      </c>
      <c r="H45" s="33">
        <v>6221896</v>
      </c>
      <c r="I45" s="33">
        <v>6221896</v>
      </c>
      <c r="J45" s="33">
        <v>6221896</v>
      </c>
      <c r="K45" s="33">
        <v>6221896</v>
      </c>
      <c r="L45" s="33">
        <v>6221896</v>
      </c>
      <c r="M45" s="33">
        <v>6221896</v>
      </c>
      <c r="N45" s="33">
        <v>6221896</v>
      </c>
      <c r="O45" s="33">
        <v>6221896</v>
      </c>
      <c r="P45" s="33">
        <v>6221896</v>
      </c>
      <c r="Q45" s="33">
        <v>6221896</v>
      </c>
      <c r="R45" s="33">
        <v>6221896</v>
      </c>
      <c r="S45" s="33">
        <v>6221896</v>
      </c>
      <c r="T45" s="33">
        <v>6221896</v>
      </c>
      <c r="U45" s="33">
        <v>6221896</v>
      </c>
    </row>
    <row r="46" spans="1:21" ht="14">
      <c r="A46" s="24" t="s">
        <v>46</v>
      </c>
      <c r="B46" s="24">
        <v>370032</v>
      </c>
      <c r="C46" s="24" t="s">
        <v>929</v>
      </c>
      <c r="D46" s="24" t="s">
        <v>22</v>
      </c>
      <c r="E46" s="33">
        <v>552884</v>
      </c>
      <c r="F46" s="24"/>
      <c r="G46" s="33">
        <v>713892</v>
      </c>
      <c r="H46" s="33">
        <v>713892</v>
      </c>
      <c r="I46" s="33">
        <v>713892</v>
      </c>
      <c r="J46" s="33">
        <v>608886.88</v>
      </c>
      <c r="K46" s="33">
        <v>503881.72</v>
      </c>
      <c r="L46" s="33">
        <v>503881.72</v>
      </c>
      <c r="M46" s="33">
        <v>503881.70</v>
      </c>
      <c r="N46" s="33">
        <v>503881.70</v>
      </c>
      <c r="O46" s="33">
        <v>503881.70</v>
      </c>
      <c r="P46" s="33">
        <v>503881.70</v>
      </c>
      <c r="Q46" s="33">
        <v>503881.70</v>
      </c>
      <c r="R46" s="33">
        <v>503881.70</v>
      </c>
      <c r="S46" s="33">
        <v>503881.70</v>
      </c>
      <c r="T46" s="33">
        <v>503881.70</v>
      </c>
      <c r="U46" s="33">
        <v>503881.70</v>
      </c>
    </row>
    <row r="47" spans="1:21" ht="14">
      <c r="A47" s="24" t="s">
        <v>46</v>
      </c>
      <c r="B47" s="24">
        <v>440186</v>
      </c>
      <c r="C47" s="24" t="s">
        <v>49</v>
      </c>
      <c r="D47" s="24" t="s">
        <v>22</v>
      </c>
      <c r="E47" s="33">
        <v>102154</v>
      </c>
      <c r="F47" s="24"/>
      <c r="G47" s="33">
        <v>243576</v>
      </c>
      <c r="H47" s="33">
        <v>243576</v>
      </c>
      <c r="I47" s="33">
        <v>243576</v>
      </c>
      <c r="J47" s="33">
        <v>151343.94</v>
      </c>
      <c r="K47" s="33">
        <v>59111.891</v>
      </c>
      <c r="L47" s="33">
        <v>59111.891</v>
      </c>
      <c r="M47" s="33">
        <v>59111.90</v>
      </c>
      <c r="N47" s="33">
        <v>59111.90</v>
      </c>
      <c r="O47" s="33">
        <v>59111.90</v>
      </c>
      <c r="P47" s="33">
        <v>59111.90</v>
      </c>
      <c r="Q47" s="33">
        <v>59111.90</v>
      </c>
      <c r="R47" s="33">
        <v>59111.90</v>
      </c>
      <c r="S47" s="33">
        <v>59111.90</v>
      </c>
      <c r="T47" s="33">
        <v>59111.90</v>
      </c>
      <c r="U47" s="33">
        <v>59111.90</v>
      </c>
    </row>
    <row r="48" spans="1:21" ht="14">
      <c r="A48" s="24" t="s">
        <v>58</v>
      </c>
      <c r="B48" s="24">
        <v>131310</v>
      </c>
      <c r="C48" s="24" t="s">
        <v>26</v>
      </c>
      <c r="D48" s="24" t="s">
        <v>22</v>
      </c>
      <c r="E48" s="33">
        <v>524863</v>
      </c>
      <c r="F48" s="24"/>
      <c r="G48" s="33">
        <v>524863</v>
      </c>
      <c r="H48" s="33">
        <v>524863</v>
      </c>
      <c r="I48" s="33">
        <v>524863</v>
      </c>
      <c r="J48" s="33">
        <v>524863</v>
      </c>
      <c r="K48" s="33">
        <v>524863</v>
      </c>
      <c r="L48" s="33">
        <v>524863</v>
      </c>
      <c r="M48" s="33">
        <v>524863</v>
      </c>
      <c r="N48" s="33">
        <v>524863</v>
      </c>
      <c r="O48" s="33">
        <v>524863</v>
      </c>
      <c r="P48" s="33">
        <v>524863</v>
      </c>
      <c r="Q48" s="33">
        <v>524863</v>
      </c>
      <c r="R48" s="33">
        <v>524863</v>
      </c>
      <c r="S48" s="33">
        <v>524863</v>
      </c>
      <c r="T48" s="33">
        <v>524863</v>
      </c>
      <c r="U48" s="33">
        <v>524863</v>
      </c>
    </row>
    <row r="49" spans="1:21" ht="14">
      <c r="A49" s="24" t="s">
        <v>58</v>
      </c>
      <c r="B49" s="24">
        <v>131362</v>
      </c>
      <c r="C49" s="24" t="s">
        <v>37</v>
      </c>
      <c r="D49" s="24" t="s">
        <v>22</v>
      </c>
      <c r="E49" s="33">
        <v>530622</v>
      </c>
      <c r="F49" s="24"/>
      <c r="G49" s="33">
        <v>512761</v>
      </c>
      <c r="H49" s="33">
        <v>512761</v>
      </c>
      <c r="I49" s="33">
        <v>533369.88</v>
      </c>
      <c r="J49" s="33">
        <v>533369.88</v>
      </c>
      <c r="K49" s="33">
        <v>533369.88</v>
      </c>
      <c r="L49" s="33">
        <v>533369.88</v>
      </c>
      <c r="M49" s="33">
        <v>533369.90</v>
      </c>
      <c r="N49" s="33">
        <v>533369.90</v>
      </c>
      <c r="O49" s="33">
        <v>533369.90</v>
      </c>
      <c r="P49" s="33">
        <v>533369.90</v>
      </c>
      <c r="Q49" s="33">
        <v>533369.90</v>
      </c>
      <c r="R49" s="33">
        <v>533369.90</v>
      </c>
      <c r="S49" s="33">
        <v>533369.90</v>
      </c>
      <c r="T49" s="33">
        <v>533369.90</v>
      </c>
      <c r="U49" s="33">
        <v>533369.90</v>
      </c>
    </row>
    <row r="50" spans="1:21" ht="14">
      <c r="A50" s="24" t="s">
        <v>59</v>
      </c>
      <c r="B50" s="24">
        <v>130044</v>
      </c>
      <c r="C50" s="24" t="s">
        <v>60</v>
      </c>
      <c r="D50" s="24" t="s">
        <v>22</v>
      </c>
      <c r="E50" s="33">
        <v>1852472</v>
      </c>
      <c r="F50" s="24"/>
      <c r="G50" s="33">
        <v>1852472</v>
      </c>
      <c r="H50" s="33">
        <v>1852472</v>
      </c>
      <c r="I50" s="33">
        <v>1852472</v>
      </c>
      <c r="J50" s="33">
        <v>1852472</v>
      </c>
      <c r="K50" s="33">
        <v>1852472</v>
      </c>
      <c r="L50" s="33">
        <v>1852472</v>
      </c>
      <c r="M50" s="33">
        <v>1852472</v>
      </c>
      <c r="N50" s="33">
        <v>1852472</v>
      </c>
      <c r="O50" s="33">
        <v>1852472</v>
      </c>
      <c r="P50" s="33">
        <v>1852472</v>
      </c>
      <c r="Q50" s="33">
        <v>1852472</v>
      </c>
      <c r="R50" s="33">
        <v>1852472</v>
      </c>
      <c r="S50" s="33">
        <v>1852472</v>
      </c>
      <c r="T50" s="33">
        <v>1852472</v>
      </c>
      <c r="U50" s="33">
        <v>1852472</v>
      </c>
    </row>
    <row r="51" spans="1:21" ht="14">
      <c r="A51" s="24" t="s">
        <v>59</v>
      </c>
      <c r="B51" s="24">
        <v>130265</v>
      </c>
      <c r="C51" s="24" t="s">
        <v>374</v>
      </c>
      <c r="D51" s="24" t="s">
        <v>22</v>
      </c>
      <c r="E51" s="33">
        <v>704278</v>
      </c>
      <c r="F51" s="24"/>
      <c r="G51" s="33">
        <v>1547579</v>
      </c>
      <c r="H51" s="33">
        <v>1547579</v>
      </c>
      <c r="I51" s="33">
        <v>1547579</v>
      </c>
      <c r="J51" s="33">
        <v>997600.31</v>
      </c>
      <c r="K51" s="33">
        <v>447621.66</v>
      </c>
      <c r="L51" s="33">
        <v>447621.66</v>
      </c>
      <c r="M51" s="33">
        <v>447621.70</v>
      </c>
      <c r="N51" s="33">
        <v>447621.70</v>
      </c>
      <c r="O51" s="33">
        <v>447621.70</v>
      </c>
      <c r="P51" s="33">
        <v>447621.70</v>
      </c>
      <c r="Q51" s="33">
        <v>447621.70</v>
      </c>
      <c r="R51" s="33">
        <v>447621.70</v>
      </c>
      <c r="S51" s="33">
        <v>447621.70</v>
      </c>
      <c r="T51" s="33">
        <v>447621.70</v>
      </c>
      <c r="U51" s="33">
        <v>447621.70</v>
      </c>
    </row>
    <row r="52" spans="1:21" ht="14">
      <c r="A52" s="24" t="s">
        <v>59</v>
      </c>
      <c r="B52" s="24">
        <v>131041</v>
      </c>
      <c r="C52" s="24" t="s">
        <v>63</v>
      </c>
      <c r="D52" s="24" t="s">
        <v>22</v>
      </c>
      <c r="E52" s="33">
        <v>3702477</v>
      </c>
      <c r="F52" s="24"/>
      <c r="G52" s="33">
        <v>3627646</v>
      </c>
      <c r="H52" s="33">
        <v>3627646</v>
      </c>
      <c r="I52" s="33">
        <v>3713989.80</v>
      </c>
      <c r="J52" s="33">
        <v>3713989.80</v>
      </c>
      <c r="K52" s="33">
        <v>3713989.80</v>
      </c>
      <c r="L52" s="33">
        <v>3713989.80</v>
      </c>
      <c r="M52" s="33">
        <v>3713989.80</v>
      </c>
      <c r="N52" s="33">
        <v>3713989.80</v>
      </c>
      <c r="O52" s="33">
        <v>3713989.80</v>
      </c>
      <c r="P52" s="33">
        <v>3713989.80</v>
      </c>
      <c r="Q52" s="33">
        <v>3713989.80</v>
      </c>
      <c r="R52" s="33">
        <v>3713989.80</v>
      </c>
      <c r="S52" s="33">
        <v>3713989.80</v>
      </c>
      <c r="T52" s="33">
        <v>3713989.80</v>
      </c>
      <c r="U52" s="33">
        <v>3713989.80</v>
      </c>
    </row>
    <row r="53" spans="1:21" ht="14">
      <c r="A53" s="24" t="s">
        <v>59</v>
      </c>
      <c r="B53" s="24">
        <v>131051</v>
      </c>
      <c r="C53" s="24" t="s">
        <v>64</v>
      </c>
      <c r="D53" s="24" t="s">
        <v>22</v>
      </c>
      <c r="E53" s="33">
        <v>2519918</v>
      </c>
      <c r="F53" s="24"/>
      <c r="G53" s="33">
        <v>2452379</v>
      </c>
      <c r="H53" s="33">
        <v>2452379</v>
      </c>
      <c r="I53" s="33">
        <v>2530308.50</v>
      </c>
      <c r="J53" s="33">
        <v>2530308.50</v>
      </c>
      <c r="K53" s="33">
        <v>2530308.50</v>
      </c>
      <c r="L53" s="33">
        <v>2530308.50</v>
      </c>
      <c r="M53" s="33">
        <v>2530308.50</v>
      </c>
      <c r="N53" s="33">
        <v>2530308.50</v>
      </c>
      <c r="O53" s="33">
        <v>2530308.50</v>
      </c>
      <c r="P53" s="33">
        <v>2530308.50</v>
      </c>
      <c r="Q53" s="33">
        <v>2530308.50</v>
      </c>
      <c r="R53" s="33">
        <v>2530308.50</v>
      </c>
      <c r="S53" s="33">
        <v>2530308.50</v>
      </c>
      <c r="T53" s="33">
        <v>2530308.50</v>
      </c>
      <c r="U53" s="33">
        <v>2530308.50</v>
      </c>
    </row>
    <row r="54" spans="1:21" ht="14">
      <c r="A54" s="24" t="s">
        <v>59</v>
      </c>
      <c r="B54" s="24">
        <v>131052</v>
      </c>
      <c r="C54" s="24" t="s">
        <v>65</v>
      </c>
      <c r="D54" s="24" t="s">
        <v>19</v>
      </c>
      <c r="E54" s="33">
        <v>1925006</v>
      </c>
      <c r="F54" s="24" t="s">
        <v>20</v>
      </c>
      <c r="G54" s="33">
        <v>7496388</v>
      </c>
      <c r="H54" s="33">
        <v>7496388</v>
      </c>
      <c r="I54" s="33">
        <v>7496388</v>
      </c>
      <c r="J54" s="33">
        <v>7496388</v>
      </c>
      <c r="K54" s="33">
        <v>7496388</v>
      </c>
      <c r="L54" s="33">
        <v>7496388</v>
      </c>
      <c r="M54" s="33">
        <v>7196532.5</v>
      </c>
      <c r="N54" s="33">
        <v>6896677</v>
      </c>
      <c r="O54" s="33">
        <v>6596821.4</v>
      </c>
      <c r="P54" s="33">
        <v>6296965.9</v>
      </c>
      <c r="Q54" s="33">
        <v>5997110.4</v>
      </c>
      <c r="R54" s="33">
        <v>5589899.9</v>
      </c>
      <c r="S54" s="33">
        <v>5182689.50</v>
      </c>
      <c r="T54" s="33">
        <v>4775479</v>
      </c>
      <c r="U54" s="33">
        <v>4368268.50</v>
      </c>
    </row>
    <row r="55" spans="1:21" ht="14">
      <c r="A55" s="24" t="s">
        <v>59</v>
      </c>
      <c r="B55" s="24">
        <v>131073</v>
      </c>
      <c r="C55" s="24" t="s">
        <v>66</v>
      </c>
      <c r="D55" s="24" t="s">
        <v>22</v>
      </c>
      <c r="E55" s="33">
        <v>1649645</v>
      </c>
      <c r="F55" s="24"/>
      <c r="G55" s="33">
        <v>1577637</v>
      </c>
      <c r="H55" s="33">
        <v>1577637</v>
      </c>
      <c r="I55" s="33">
        <v>1660723</v>
      </c>
      <c r="J55" s="33">
        <v>1660723</v>
      </c>
      <c r="K55" s="33">
        <v>1660723</v>
      </c>
      <c r="L55" s="33">
        <v>1660723</v>
      </c>
      <c r="M55" s="33">
        <v>1660723</v>
      </c>
      <c r="N55" s="33">
        <v>1660723</v>
      </c>
      <c r="O55" s="33">
        <v>1660723</v>
      </c>
      <c r="P55" s="33">
        <v>1660723</v>
      </c>
      <c r="Q55" s="33">
        <v>1660723</v>
      </c>
      <c r="R55" s="33">
        <v>1660723</v>
      </c>
      <c r="S55" s="33">
        <v>1660723</v>
      </c>
      <c r="T55" s="33">
        <v>1660723</v>
      </c>
      <c r="U55" s="33">
        <v>1660723</v>
      </c>
    </row>
    <row r="56" spans="1:21" ht="14">
      <c r="A56" s="24" t="s">
        <v>59</v>
      </c>
      <c r="B56" s="24">
        <v>131310</v>
      </c>
      <c r="C56" s="24" t="s">
        <v>26</v>
      </c>
      <c r="D56" s="24" t="s">
        <v>22</v>
      </c>
      <c r="E56" s="33">
        <v>1791794</v>
      </c>
      <c r="F56" s="24" t="s">
        <v>286</v>
      </c>
      <c r="G56" s="33">
        <v>2599915</v>
      </c>
      <c r="H56" s="33">
        <v>2291591</v>
      </c>
      <c r="I56" s="33">
        <v>1791794.40</v>
      </c>
      <c r="J56" s="33">
        <v>1791794.40</v>
      </c>
      <c r="K56" s="33">
        <v>1791794.40</v>
      </c>
      <c r="L56" s="33">
        <v>1791794.40</v>
      </c>
      <c r="M56" s="33">
        <v>1791794.40</v>
      </c>
      <c r="N56" s="33">
        <v>1791794.40</v>
      </c>
      <c r="O56" s="33">
        <v>1791794.40</v>
      </c>
      <c r="P56" s="33">
        <v>1791794.40</v>
      </c>
      <c r="Q56" s="33">
        <v>1791794.40</v>
      </c>
      <c r="R56" s="33">
        <v>1791794.40</v>
      </c>
      <c r="S56" s="33">
        <v>1791794.40</v>
      </c>
      <c r="T56" s="33">
        <v>1791794.40</v>
      </c>
      <c r="U56" s="33">
        <v>1791794.40</v>
      </c>
    </row>
    <row r="57" spans="1:21" ht="14">
      <c r="A57" s="24" t="s">
        <v>59</v>
      </c>
      <c r="B57" s="24">
        <v>131365</v>
      </c>
      <c r="C57" s="24" t="s">
        <v>67</v>
      </c>
      <c r="D57" s="24" t="s">
        <v>19</v>
      </c>
      <c r="E57" s="33">
        <v>713008</v>
      </c>
      <c r="F57" s="24" t="s">
        <v>20</v>
      </c>
      <c r="G57" s="33">
        <v>1435126</v>
      </c>
      <c r="H57" s="33">
        <v>1435126</v>
      </c>
      <c r="I57" s="33">
        <v>1435126</v>
      </c>
      <c r="J57" s="33">
        <v>1435126</v>
      </c>
      <c r="K57" s="33">
        <v>1435126</v>
      </c>
      <c r="L57" s="33">
        <v>1435126</v>
      </c>
      <c r="M57" s="33">
        <v>1377721</v>
      </c>
      <c r="N57" s="33">
        <v>1320315.9</v>
      </c>
      <c r="O57" s="33">
        <v>1262910.9</v>
      </c>
      <c r="P57" s="33">
        <v>1205505.80</v>
      </c>
      <c r="Q57" s="33">
        <v>1148100.80</v>
      </c>
      <c r="R57" s="33">
        <v>1090695.80</v>
      </c>
      <c r="S57" s="33">
        <v>1033290.70</v>
      </c>
      <c r="T57" s="33">
        <v>975885.70</v>
      </c>
      <c r="U57" s="33">
        <v>918480.60</v>
      </c>
    </row>
    <row r="58" spans="1:21" ht="14">
      <c r="A58" s="24" t="s">
        <v>59</v>
      </c>
      <c r="B58" s="24">
        <v>131485</v>
      </c>
      <c r="C58" s="24" t="s">
        <v>61</v>
      </c>
      <c r="D58" s="24" t="s">
        <v>22</v>
      </c>
      <c r="E58" s="33">
        <v>2252304</v>
      </c>
      <c r="F58" s="24"/>
      <c r="G58" s="33">
        <v>2217662</v>
      </c>
      <c r="H58" s="33">
        <v>2217662</v>
      </c>
      <c r="I58" s="33">
        <v>2257634</v>
      </c>
      <c r="J58" s="33">
        <v>2257634</v>
      </c>
      <c r="K58" s="33">
        <v>2257634</v>
      </c>
      <c r="L58" s="33">
        <v>2257634</v>
      </c>
      <c r="M58" s="33">
        <v>2257634</v>
      </c>
      <c r="N58" s="33">
        <v>2257634</v>
      </c>
      <c r="O58" s="33">
        <v>2257634</v>
      </c>
      <c r="P58" s="33">
        <v>2257634</v>
      </c>
      <c r="Q58" s="33">
        <v>2257634</v>
      </c>
      <c r="R58" s="33">
        <v>2257634</v>
      </c>
      <c r="S58" s="33">
        <v>2257634</v>
      </c>
      <c r="T58" s="33">
        <v>2257634</v>
      </c>
      <c r="U58" s="33">
        <v>2257634</v>
      </c>
    </row>
    <row r="59" spans="1:21" ht="14">
      <c r="A59" s="24" t="s">
        <v>59</v>
      </c>
      <c r="B59" s="24">
        <v>140030</v>
      </c>
      <c r="C59" s="24" t="s">
        <v>62</v>
      </c>
      <c r="D59" s="24" t="s">
        <v>22</v>
      </c>
      <c r="E59" s="33">
        <v>53151</v>
      </c>
      <c r="F59" s="24" t="s">
        <v>286</v>
      </c>
      <c r="G59" s="33">
        <v>363882</v>
      </c>
      <c r="H59" s="33">
        <v>187851</v>
      </c>
      <c r="I59" s="33">
        <v>53150.902</v>
      </c>
      <c r="J59" s="33">
        <v>53150.902</v>
      </c>
      <c r="K59" s="33">
        <v>53150.902</v>
      </c>
      <c r="L59" s="33">
        <v>53150.902</v>
      </c>
      <c r="M59" s="33">
        <v>53150.90</v>
      </c>
      <c r="N59" s="33">
        <v>53150.90</v>
      </c>
      <c r="O59" s="33">
        <v>53150.90</v>
      </c>
      <c r="P59" s="33">
        <v>53150.90</v>
      </c>
      <c r="Q59" s="33">
        <v>53150.90</v>
      </c>
      <c r="R59" s="33">
        <v>53150.90</v>
      </c>
      <c r="S59" s="33">
        <v>53150.90</v>
      </c>
      <c r="T59" s="33">
        <v>53150.90</v>
      </c>
      <c r="U59" s="33">
        <v>53150.90</v>
      </c>
    </row>
    <row r="60" spans="1:21" ht="14">
      <c r="A60" s="24" t="s">
        <v>68</v>
      </c>
      <c r="B60" s="24">
        <v>130040</v>
      </c>
      <c r="C60" s="24" t="s">
        <v>69</v>
      </c>
      <c r="D60" s="24" t="s">
        <v>22</v>
      </c>
      <c r="E60" s="33">
        <v>1207085</v>
      </c>
      <c r="F60" s="24"/>
      <c r="G60" s="33">
        <v>1171309</v>
      </c>
      <c r="H60" s="33">
        <v>1171309</v>
      </c>
      <c r="I60" s="33">
        <v>1212589.1</v>
      </c>
      <c r="J60" s="33">
        <v>1212589.1</v>
      </c>
      <c r="K60" s="33">
        <v>1212589.1</v>
      </c>
      <c r="L60" s="33">
        <v>1212589.1</v>
      </c>
      <c r="M60" s="33">
        <v>1212589.1</v>
      </c>
      <c r="N60" s="33">
        <v>1212589.1</v>
      </c>
      <c r="O60" s="33">
        <v>1212589.1</v>
      </c>
      <c r="P60" s="33">
        <v>1212589.1</v>
      </c>
      <c r="Q60" s="33">
        <v>1212589.1</v>
      </c>
      <c r="R60" s="33">
        <v>1212589.1</v>
      </c>
      <c r="S60" s="33">
        <v>1212589.1</v>
      </c>
      <c r="T60" s="33">
        <v>1212589.1</v>
      </c>
      <c r="U60" s="33">
        <v>1212589.1</v>
      </c>
    </row>
    <row r="61" spans="1:21" ht="14">
      <c r="A61" s="24" t="s">
        <v>68</v>
      </c>
      <c r="B61" s="24">
        <v>130154</v>
      </c>
      <c r="C61" s="24" t="s">
        <v>70</v>
      </c>
      <c r="D61" s="24" t="s">
        <v>22</v>
      </c>
      <c r="E61" s="33">
        <v>1524644</v>
      </c>
      <c r="F61" s="24"/>
      <c r="G61" s="33">
        <v>1030576</v>
      </c>
      <c r="H61" s="33">
        <v>1030576</v>
      </c>
      <c r="I61" s="33">
        <v>1600654.40</v>
      </c>
      <c r="J61" s="33">
        <v>1600654.40</v>
      </c>
      <c r="K61" s="33">
        <v>1600654.40</v>
      </c>
      <c r="L61" s="33">
        <v>1600654.40</v>
      </c>
      <c r="M61" s="33">
        <v>1600654.40</v>
      </c>
      <c r="N61" s="33">
        <v>1600654.40</v>
      </c>
      <c r="O61" s="33">
        <v>1600654.40</v>
      </c>
      <c r="P61" s="33">
        <v>1600654.40</v>
      </c>
      <c r="Q61" s="33">
        <v>1600654.40</v>
      </c>
      <c r="R61" s="33">
        <v>1600654.40</v>
      </c>
      <c r="S61" s="33">
        <v>1600654.40</v>
      </c>
      <c r="T61" s="33">
        <v>1600654.40</v>
      </c>
      <c r="U61" s="33">
        <v>1600654.40</v>
      </c>
    </row>
    <row r="62" spans="1:21" ht="14">
      <c r="A62" s="24" t="s">
        <v>68</v>
      </c>
      <c r="B62" s="24">
        <v>130169</v>
      </c>
      <c r="C62" s="24" t="s">
        <v>71</v>
      </c>
      <c r="D62" s="24" t="s">
        <v>22</v>
      </c>
      <c r="E62" s="33">
        <v>491580</v>
      </c>
      <c r="F62" s="24"/>
      <c r="G62" s="33">
        <v>416263</v>
      </c>
      <c r="H62" s="33">
        <v>416263</v>
      </c>
      <c r="I62" s="33">
        <v>503167</v>
      </c>
      <c r="J62" s="33">
        <v>503167</v>
      </c>
      <c r="K62" s="33">
        <v>503167</v>
      </c>
      <c r="L62" s="33">
        <v>503167</v>
      </c>
      <c r="M62" s="33">
        <v>503167</v>
      </c>
      <c r="N62" s="33">
        <v>503167</v>
      </c>
      <c r="O62" s="33">
        <v>503167</v>
      </c>
      <c r="P62" s="33">
        <v>503167</v>
      </c>
      <c r="Q62" s="33">
        <v>503167</v>
      </c>
      <c r="R62" s="33">
        <v>503167</v>
      </c>
      <c r="S62" s="33">
        <v>503167</v>
      </c>
      <c r="T62" s="33">
        <v>503167</v>
      </c>
      <c r="U62" s="33">
        <v>503167</v>
      </c>
    </row>
    <row r="63" spans="1:21" ht="14">
      <c r="A63" s="24" t="s">
        <v>68</v>
      </c>
      <c r="B63" s="24">
        <v>130179</v>
      </c>
      <c r="C63" s="24" t="s">
        <v>72</v>
      </c>
      <c r="D63" s="24" t="s">
        <v>22</v>
      </c>
      <c r="E63" s="33">
        <v>1556694</v>
      </c>
      <c r="F63" s="24"/>
      <c r="G63" s="33">
        <v>1199710</v>
      </c>
      <c r="H63" s="33">
        <v>1199710</v>
      </c>
      <c r="I63" s="33">
        <v>1611614.50</v>
      </c>
      <c r="J63" s="33">
        <v>1611614.50</v>
      </c>
      <c r="K63" s="33">
        <v>1611614.50</v>
      </c>
      <c r="L63" s="33">
        <v>1611614.50</v>
      </c>
      <c r="M63" s="33">
        <v>1611614.50</v>
      </c>
      <c r="N63" s="33">
        <v>1611614.50</v>
      </c>
      <c r="O63" s="33">
        <v>1611614.50</v>
      </c>
      <c r="P63" s="33">
        <v>1611614.50</v>
      </c>
      <c r="Q63" s="33">
        <v>1611614.50</v>
      </c>
      <c r="R63" s="33">
        <v>1611614.50</v>
      </c>
      <c r="S63" s="33">
        <v>1611614.50</v>
      </c>
      <c r="T63" s="33">
        <v>1611614.50</v>
      </c>
      <c r="U63" s="33">
        <v>1611614.50</v>
      </c>
    </row>
    <row r="64" spans="1:21" ht="14">
      <c r="A64" s="24" t="s">
        <v>68</v>
      </c>
      <c r="B64" s="24">
        <v>130259</v>
      </c>
      <c r="C64" s="24" t="s">
        <v>73</v>
      </c>
      <c r="D64" s="24" t="s">
        <v>22</v>
      </c>
      <c r="E64" s="33">
        <v>2066103</v>
      </c>
      <c r="F64" s="24"/>
      <c r="G64" s="33">
        <v>2066103</v>
      </c>
      <c r="H64" s="33">
        <v>2066103</v>
      </c>
      <c r="I64" s="33">
        <v>2066103</v>
      </c>
      <c r="J64" s="33">
        <v>2066103</v>
      </c>
      <c r="K64" s="33">
        <v>2066103</v>
      </c>
      <c r="L64" s="33">
        <v>2066103</v>
      </c>
      <c r="M64" s="33">
        <v>2066103</v>
      </c>
      <c r="N64" s="33">
        <v>2066103</v>
      </c>
      <c r="O64" s="33">
        <v>2066103</v>
      </c>
      <c r="P64" s="33">
        <v>2066103</v>
      </c>
      <c r="Q64" s="33">
        <v>2066103</v>
      </c>
      <c r="R64" s="33">
        <v>2066103</v>
      </c>
      <c r="S64" s="33">
        <v>2066103</v>
      </c>
      <c r="T64" s="33">
        <v>2066103</v>
      </c>
      <c r="U64" s="33">
        <v>2066103</v>
      </c>
    </row>
    <row r="65" spans="1:21" ht="14">
      <c r="A65" s="24" t="s">
        <v>68</v>
      </c>
      <c r="B65" s="24">
        <v>130285</v>
      </c>
      <c r="C65" s="24" t="s">
        <v>74</v>
      </c>
      <c r="D65" s="24" t="s">
        <v>22</v>
      </c>
      <c r="E65" s="33">
        <v>424872</v>
      </c>
      <c r="F65" s="24"/>
      <c r="G65" s="33">
        <v>457703</v>
      </c>
      <c r="H65" s="33">
        <v>457703</v>
      </c>
      <c r="I65" s="33">
        <v>457703</v>
      </c>
      <c r="J65" s="33">
        <v>436291.44</v>
      </c>
      <c r="K65" s="33">
        <v>414879.91</v>
      </c>
      <c r="L65" s="33">
        <v>414879.91</v>
      </c>
      <c r="M65" s="33">
        <v>414879.90</v>
      </c>
      <c r="N65" s="33">
        <v>414879.90</v>
      </c>
      <c r="O65" s="33">
        <v>414879.90</v>
      </c>
      <c r="P65" s="33">
        <v>414879.90</v>
      </c>
      <c r="Q65" s="33">
        <v>414879.90</v>
      </c>
      <c r="R65" s="33">
        <v>414879.90</v>
      </c>
      <c r="S65" s="33">
        <v>414879.90</v>
      </c>
      <c r="T65" s="33">
        <v>414879.90</v>
      </c>
      <c r="U65" s="33">
        <v>414879.90</v>
      </c>
    </row>
    <row r="66" spans="1:21" ht="14">
      <c r="A66" s="24" t="s">
        <v>68</v>
      </c>
      <c r="B66" s="24">
        <v>130321</v>
      </c>
      <c r="C66" s="24" t="s">
        <v>75</v>
      </c>
      <c r="D66" s="24" t="s">
        <v>19</v>
      </c>
      <c r="E66" s="33">
        <v>157369</v>
      </c>
      <c r="F66" s="24" t="s">
        <v>20</v>
      </c>
      <c r="G66" s="33">
        <v>324582</v>
      </c>
      <c r="H66" s="33">
        <v>324582</v>
      </c>
      <c r="I66" s="33">
        <v>324582</v>
      </c>
      <c r="J66" s="33">
        <v>324582</v>
      </c>
      <c r="K66" s="33">
        <v>324582</v>
      </c>
      <c r="L66" s="33">
        <v>324582</v>
      </c>
      <c r="M66" s="33">
        <v>311598.70</v>
      </c>
      <c r="N66" s="33">
        <v>298615.4</v>
      </c>
      <c r="O66" s="33">
        <v>285632.20</v>
      </c>
      <c r="P66" s="33">
        <v>272648.9</v>
      </c>
      <c r="Q66" s="33">
        <v>259665.60</v>
      </c>
      <c r="R66" s="33">
        <v>246682.30</v>
      </c>
      <c r="S66" s="33">
        <v>233699</v>
      </c>
      <c r="T66" s="33">
        <v>220715.80</v>
      </c>
      <c r="U66" s="33">
        <v>207732.50</v>
      </c>
    </row>
    <row r="67" spans="1:21" ht="14">
      <c r="A67" s="24" t="s">
        <v>68</v>
      </c>
      <c r="B67" s="24">
        <v>130321</v>
      </c>
      <c r="C67" s="24" t="s">
        <v>75</v>
      </c>
      <c r="D67" s="24" t="s">
        <v>22</v>
      </c>
      <c r="E67" s="33">
        <v>813520</v>
      </c>
      <c r="F67" s="24"/>
      <c r="G67" s="33">
        <v>571557</v>
      </c>
      <c r="H67" s="33">
        <v>571557</v>
      </c>
      <c r="I67" s="33">
        <v>850745.25</v>
      </c>
      <c r="J67" s="33">
        <v>850745.25</v>
      </c>
      <c r="K67" s="33">
        <v>850745.25</v>
      </c>
      <c r="L67" s="33">
        <v>850745.25</v>
      </c>
      <c r="M67" s="33">
        <v>850745.20</v>
      </c>
      <c r="N67" s="33">
        <v>850745.20</v>
      </c>
      <c r="O67" s="33">
        <v>850745.20</v>
      </c>
      <c r="P67" s="33">
        <v>850745.20</v>
      </c>
      <c r="Q67" s="33">
        <v>850745.20</v>
      </c>
      <c r="R67" s="33">
        <v>850745.20</v>
      </c>
      <c r="S67" s="33">
        <v>850745.20</v>
      </c>
      <c r="T67" s="33">
        <v>850745.20</v>
      </c>
      <c r="U67" s="33">
        <v>850745.20</v>
      </c>
    </row>
    <row r="68" spans="1:21" ht="14">
      <c r="A68" s="24" t="s">
        <v>68</v>
      </c>
      <c r="B68" s="24">
        <v>130346</v>
      </c>
      <c r="C68" s="24" t="s">
        <v>76</v>
      </c>
      <c r="D68" s="24" t="s">
        <v>22</v>
      </c>
      <c r="E68" s="33">
        <v>906718</v>
      </c>
      <c r="F68" s="24"/>
      <c r="G68" s="33">
        <v>906718</v>
      </c>
      <c r="H68" s="33">
        <v>906718</v>
      </c>
      <c r="I68" s="33">
        <v>906718</v>
      </c>
      <c r="J68" s="33">
        <v>906718</v>
      </c>
      <c r="K68" s="33">
        <v>906718</v>
      </c>
      <c r="L68" s="33">
        <v>906718</v>
      </c>
      <c r="M68" s="33">
        <v>906718</v>
      </c>
      <c r="N68" s="33">
        <v>906718</v>
      </c>
      <c r="O68" s="33">
        <v>906718</v>
      </c>
      <c r="P68" s="33">
        <v>906718</v>
      </c>
      <c r="Q68" s="33">
        <v>906718</v>
      </c>
      <c r="R68" s="33">
        <v>906718</v>
      </c>
      <c r="S68" s="33">
        <v>906718</v>
      </c>
      <c r="T68" s="33">
        <v>906718</v>
      </c>
      <c r="U68" s="33">
        <v>906718</v>
      </c>
    </row>
    <row r="69" spans="1:21" ht="14">
      <c r="A69" s="24" t="s">
        <v>68</v>
      </c>
      <c r="B69" s="24">
        <v>130353</v>
      </c>
      <c r="C69" s="24" t="s">
        <v>77</v>
      </c>
      <c r="D69" s="24" t="s">
        <v>22</v>
      </c>
      <c r="E69" s="33">
        <v>377917</v>
      </c>
      <c r="F69" s="24"/>
      <c r="G69" s="33">
        <v>377917</v>
      </c>
      <c r="H69" s="33">
        <v>377917</v>
      </c>
      <c r="I69" s="33">
        <v>377917</v>
      </c>
      <c r="J69" s="33">
        <v>377917</v>
      </c>
      <c r="K69" s="33">
        <v>377917</v>
      </c>
      <c r="L69" s="33">
        <v>377917</v>
      </c>
      <c r="M69" s="33">
        <v>377917</v>
      </c>
      <c r="N69" s="33">
        <v>377917</v>
      </c>
      <c r="O69" s="33">
        <v>377917</v>
      </c>
      <c r="P69" s="33">
        <v>377917</v>
      </c>
      <c r="Q69" s="33">
        <v>377917</v>
      </c>
      <c r="R69" s="33">
        <v>377917</v>
      </c>
      <c r="S69" s="33">
        <v>377917</v>
      </c>
      <c r="T69" s="33">
        <v>377917</v>
      </c>
      <c r="U69" s="33">
        <v>377917</v>
      </c>
    </row>
    <row r="70" spans="1:21" ht="14">
      <c r="A70" s="24" t="s">
        <v>68</v>
      </c>
      <c r="B70" s="24">
        <v>130390</v>
      </c>
      <c r="C70" s="24" t="s">
        <v>78</v>
      </c>
      <c r="D70" s="24" t="s">
        <v>22</v>
      </c>
      <c r="E70" s="33">
        <v>369774</v>
      </c>
      <c r="F70" s="24"/>
      <c r="G70" s="33">
        <v>340783</v>
      </c>
      <c r="H70" s="33">
        <v>340783</v>
      </c>
      <c r="I70" s="33">
        <v>374233.72</v>
      </c>
      <c r="J70" s="33">
        <v>374233.72</v>
      </c>
      <c r="K70" s="33">
        <v>374233.72</v>
      </c>
      <c r="L70" s="33">
        <v>374233.72</v>
      </c>
      <c r="M70" s="33">
        <v>374233.70</v>
      </c>
      <c r="N70" s="33">
        <v>374233.70</v>
      </c>
      <c r="O70" s="33">
        <v>374233.70</v>
      </c>
      <c r="P70" s="33">
        <v>374233.70</v>
      </c>
      <c r="Q70" s="33">
        <v>374233.70</v>
      </c>
      <c r="R70" s="33">
        <v>374233.70</v>
      </c>
      <c r="S70" s="33">
        <v>374233.70</v>
      </c>
      <c r="T70" s="33">
        <v>374233.70</v>
      </c>
      <c r="U70" s="33">
        <v>374233.70</v>
      </c>
    </row>
    <row r="71" spans="1:21" ht="14">
      <c r="A71" s="24" t="s">
        <v>68</v>
      </c>
      <c r="B71" s="24">
        <v>130450</v>
      </c>
      <c r="C71" s="24" t="s">
        <v>79</v>
      </c>
      <c r="D71" s="24" t="s">
        <v>19</v>
      </c>
      <c r="E71" s="33">
        <v>476739</v>
      </c>
      <c r="F71" s="24" t="s">
        <v>20</v>
      </c>
      <c r="G71" s="33">
        <v>558659</v>
      </c>
      <c r="H71" s="33">
        <v>558659</v>
      </c>
      <c r="I71" s="33">
        <v>558659</v>
      </c>
      <c r="J71" s="33">
        <v>558659</v>
      </c>
      <c r="K71" s="33">
        <v>558659</v>
      </c>
      <c r="L71" s="33">
        <v>558659</v>
      </c>
      <c r="M71" s="33">
        <v>536312.60</v>
      </c>
      <c r="N71" s="33">
        <v>513966.30</v>
      </c>
      <c r="O71" s="33">
        <v>491619.90</v>
      </c>
      <c r="P71" s="33">
        <v>469273.60</v>
      </c>
      <c r="Q71" s="33">
        <v>446927.20</v>
      </c>
      <c r="R71" s="33">
        <v>476739.40</v>
      </c>
      <c r="S71" s="33">
        <v>476739.40</v>
      </c>
      <c r="T71" s="33">
        <v>476739.40</v>
      </c>
      <c r="U71" s="33">
        <v>476739.40</v>
      </c>
    </row>
    <row r="72" spans="1:21" ht="14">
      <c r="A72" s="24" t="s">
        <v>68</v>
      </c>
      <c r="B72" s="24">
        <v>130473</v>
      </c>
      <c r="C72" s="24" t="s">
        <v>80</v>
      </c>
      <c r="D72" s="24" t="s">
        <v>22</v>
      </c>
      <c r="E72" s="33">
        <v>737781</v>
      </c>
      <c r="F72" s="24"/>
      <c r="G72" s="33">
        <v>737781</v>
      </c>
      <c r="H72" s="33">
        <v>737781</v>
      </c>
      <c r="I72" s="33">
        <v>737781</v>
      </c>
      <c r="J72" s="33">
        <v>737781</v>
      </c>
      <c r="K72" s="33">
        <v>737781</v>
      </c>
      <c r="L72" s="33">
        <v>737781</v>
      </c>
      <c r="M72" s="33">
        <v>737781</v>
      </c>
      <c r="N72" s="33">
        <v>737781</v>
      </c>
      <c r="O72" s="33">
        <v>737781</v>
      </c>
      <c r="P72" s="33">
        <v>737781</v>
      </c>
      <c r="Q72" s="33">
        <v>737781</v>
      </c>
      <c r="R72" s="33">
        <v>737781</v>
      </c>
      <c r="S72" s="33">
        <v>737781</v>
      </c>
      <c r="T72" s="33">
        <v>737781</v>
      </c>
      <c r="U72" s="33">
        <v>737781</v>
      </c>
    </row>
    <row r="73" spans="1:21" ht="14">
      <c r="A73" s="24" t="s">
        <v>68</v>
      </c>
      <c r="B73" s="24">
        <v>130477</v>
      </c>
      <c r="C73" s="24" t="s">
        <v>81</v>
      </c>
      <c r="D73" s="24" t="s">
        <v>22</v>
      </c>
      <c r="E73" s="33">
        <v>2527906</v>
      </c>
      <c r="F73" s="24"/>
      <c r="G73" s="33">
        <v>969895</v>
      </c>
      <c r="H73" s="33">
        <v>969895</v>
      </c>
      <c r="I73" s="33">
        <v>2767600</v>
      </c>
      <c r="J73" s="33">
        <v>2767600</v>
      </c>
      <c r="K73" s="33">
        <v>2767600</v>
      </c>
      <c r="L73" s="33">
        <v>2767600</v>
      </c>
      <c r="M73" s="33">
        <v>2767600</v>
      </c>
      <c r="N73" s="33">
        <v>2767600</v>
      </c>
      <c r="O73" s="33">
        <v>2767600</v>
      </c>
      <c r="P73" s="33">
        <v>2767600</v>
      </c>
      <c r="Q73" s="33">
        <v>2767600</v>
      </c>
      <c r="R73" s="33">
        <v>2767600</v>
      </c>
      <c r="S73" s="33">
        <v>2767600</v>
      </c>
      <c r="T73" s="33">
        <v>2767600</v>
      </c>
      <c r="U73" s="33">
        <v>2767600</v>
      </c>
    </row>
    <row r="74" spans="1:21" ht="14">
      <c r="A74" s="24" t="s">
        <v>68</v>
      </c>
      <c r="B74" s="24">
        <v>130482</v>
      </c>
      <c r="C74" s="24" t="s">
        <v>82</v>
      </c>
      <c r="D74" s="24" t="s">
        <v>19</v>
      </c>
      <c r="E74" s="33">
        <v>1482758</v>
      </c>
      <c r="F74" s="24" t="s">
        <v>20</v>
      </c>
      <c r="G74" s="33">
        <v>3983574</v>
      </c>
      <c r="H74" s="33">
        <v>3983574</v>
      </c>
      <c r="I74" s="33">
        <v>3983574</v>
      </c>
      <c r="J74" s="33">
        <v>3983574</v>
      </c>
      <c r="K74" s="33">
        <v>3983574</v>
      </c>
      <c r="L74" s="33">
        <v>3983574</v>
      </c>
      <c r="M74" s="33">
        <v>3824231</v>
      </c>
      <c r="N74" s="33">
        <v>3664888.10</v>
      </c>
      <c r="O74" s="33">
        <v>3505545.10</v>
      </c>
      <c r="P74" s="33">
        <v>3346202.20</v>
      </c>
      <c r="Q74" s="33">
        <v>3186859.20</v>
      </c>
      <c r="R74" s="33">
        <v>3016449</v>
      </c>
      <c r="S74" s="33">
        <v>2846038.90</v>
      </c>
      <c r="T74" s="33">
        <v>2675628.7</v>
      </c>
      <c r="U74" s="33">
        <v>2505218.50</v>
      </c>
    </row>
    <row r="75" spans="1:21" ht="14">
      <c r="A75" s="24" t="s">
        <v>68</v>
      </c>
      <c r="B75" s="24">
        <v>130483</v>
      </c>
      <c r="C75" s="24" t="s">
        <v>83</v>
      </c>
      <c r="D75" s="24" t="s">
        <v>22</v>
      </c>
      <c r="E75" s="33">
        <v>556045</v>
      </c>
      <c r="F75" s="24"/>
      <c r="G75" s="33">
        <v>415374</v>
      </c>
      <c r="H75" s="33">
        <v>415374</v>
      </c>
      <c r="I75" s="33">
        <v>577686.63</v>
      </c>
      <c r="J75" s="33">
        <v>577686.63</v>
      </c>
      <c r="K75" s="33">
        <v>577686.63</v>
      </c>
      <c r="L75" s="33">
        <v>577686.63</v>
      </c>
      <c r="M75" s="33">
        <v>577686.60</v>
      </c>
      <c r="N75" s="33">
        <v>577686.60</v>
      </c>
      <c r="O75" s="33">
        <v>577686.60</v>
      </c>
      <c r="P75" s="33">
        <v>577686.60</v>
      </c>
      <c r="Q75" s="33">
        <v>577686.60</v>
      </c>
      <c r="R75" s="33">
        <v>577686.60</v>
      </c>
      <c r="S75" s="33">
        <v>577686.60</v>
      </c>
      <c r="T75" s="33">
        <v>577686.60</v>
      </c>
      <c r="U75" s="33">
        <v>577686.60</v>
      </c>
    </row>
    <row r="76" spans="1:21" ht="14">
      <c r="A76" s="24" t="s">
        <v>68</v>
      </c>
      <c r="B76" s="24">
        <v>130488</v>
      </c>
      <c r="C76" s="24" t="s">
        <v>84</v>
      </c>
      <c r="D76" s="24" t="s">
        <v>19</v>
      </c>
      <c r="E76" s="33">
        <v>312882</v>
      </c>
      <c r="F76" s="24" t="s">
        <v>20</v>
      </c>
      <c r="G76" s="33">
        <v>348366</v>
      </c>
      <c r="H76" s="33">
        <v>348366</v>
      </c>
      <c r="I76" s="33">
        <v>348366</v>
      </c>
      <c r="J76" s="33">
        <v>348366</v>
      </c>
      <c r="K76" s="33">
        <v>348366</v>
      </c>
      <c r="L76" s="33">
        <v>348366</v>
      </c>
      <c r="M76" s="33">
        <v>334431.4</v>
      </c>
      <c r="N76" s="33">
        <v>320496.70</v>
      </c>
      <c r="O76" s="33">
        <v>306562.1</v>
      </c>
      <c r="P76" s="33">
        <v>292627.4</v>
      </c>
      <c r="Q76" s="33">
        <v>278692.80</v>
      </c>
      <c r="R76" s="33">
        <v>312882</v>
      </c>
      <c r="S76" s="33">
        <v>312882</v>
      </c>
      <c r="T76" s="33">
        <v>312882</v>
      </c>
      <c r="U76" s="33">
        <v>312882</v>
      </c>
    </row>
    <row r="77" spans="1:21" ht="14">
      <c r="A77" s="24" t="s">
        <v>68</v>
      </c>
      <c r="B77" s="24">
        <v>130489</v>
      </c>
      <c r="C77" s="24" t="s">
        <v>85</v>
      </c>
      <c r="D77" s="24" t="s">
        <v>22</v>
      </c>
      <c r="E77" s="33">
        <v>431596</v>
      </c>
      <c r="F77" s="24"/>
      <c r="G77" s="33">
        <v>431596</v>
      </c>
      <c r="H77" s="33">
        <v>431596</v>
      </c>
      <c r="I77" s="33">
        <v>431596</v>
      </c>
      <c r="J77" s="33">
        <v>431596</v>
      </c>
      <c r="K77" s="33">
        <v>431596</v>
      </c>
      <c r="L77" s="33">
        <v>431596</v>
      </c>
      <c r="M77" s="33">
        <v>431596</v>
      </c>
      <c r="N77" s="33">
        <v>431596</v>
      </c>
      <c r="O77" s="33">
        <v>431596</v>
      </c>
      <c r="P77" s="33">
        <v>431596</v>
      </c>
      <c r="Q77" s="33">
        <v>431596</v>
      </c>
      <c r="R77" s="33">
        <v>431596</v>
      </c>
      <c r="S77" s="33">
        <v>431596</v>
      </c>
      <c r="T77" s="33">
        <v>431596</v>
      </c>
      <c r="U77" s="33">
        <v>431596</v>
      </c>
    </row>
    <row r="78" spans="1:21" ht="14">
      <c r="A78" s="24" t="s">
        <v>68</v>
      </c>
      <c r="B78" s="24">
        <v>130495</v>
      </c>
      <c r="C78" s="24" t="s">
        <v>86</v>
      </c>
      <c r="D78" s="24" t="s">
        <v>22</v>
      </c>
      <c r="E78" s="33">
        <v>423101</v>
      </c>
      <c r="F78" s="24"/>
      <c r="G78" s="33">
        <v>141435</v>
      </c>
      <c r="H78" s="33">
        <v>141435</v>
      </c>
      <c r="I78" s="33">
        <v>466434</v>
      </c>
      <c r="J78" s="33">
        <v>466434</v>
      </c>
      <c r="K78" s="33">
        <v>466434</v>
      </c>
      <c r="L78" s="33">
        <v>466434</v>
      </c>
      <c r="M78" s="33">
        <v>466434</v>
      </c>
      <c r="N78" s="33">
        <v>466434</v>
      </c>
      <c r="O78" s="33">
        <v>466434</v>
      </c>
      <c r="P78" s="33">
        <v>466434</v>
      </c>
      <c r="Q78" s="33">
        <v>466434</v>
      </c>
      <c r="R78" s="33">
        <v>466434</v>
      </c>
      <c r="S78" s="33">
        <v>466434</v>
      </c>
      <c r="T78" s="33">
        <v>466434</v>
      </c>
      <c r="U78" s="33">
        <v>466434</v>
      </c>
    </row>
    <row r="79" spans="1:21" ht="14">
      <c r="A79" s="24" t="s">
        <v>68</v>
      </c>
      <c r="B79" s="24">
        <v>130559</v>
      </c>
      <c r="C79" s="24" t="s">
        <v>87</v>
      </c>
      <c r="D79" s="24" t="s">
        <v>22</v>
      </c>
      <c r="E79" s="33">
        <v>316233</v>
      </c>
      <c r="F79" s="24"/>
      <c r="G79" s="33">
        <v>316233</v>
      </c>
      <c r="H79" s="33">
        <v>316233</v>
      </c>
      <c r="I79" s="33">
        <v>316233</v>
      </c>
      <c r="J79" s="33">
        <v>316233</v>
      </c>
      <c r="K79" s="33">
        <v>316233</v>
      </c>
      <c r="L79" s="33">
        <v>316233</v>
      </c>
      <c r="M79" s="33">
        <v>316233</v>
      </c>
      <c r="N79" s="33">
        <v>316233</v>
      </c>
      <c r="O79" s="33">
        <v>316233</v>
      </c>
      <c r="P79" s="33">
        <v>316233</v>
      </c>
      <c r="Q79" s="33">
        <v>316233</v>
      </c>
      <c r="R79" s="33">
        <v>316233</v>
      </c>
      <c r="S79" s="33">
        <v>316233</v>
      </c>
      <c r="T79" s="33">
        <v>316233</v>
      </c>
      <c r="U79" s="33">
        <v>316233</v>
      </c>
    </row>
    <row r="80" spans="1:21" ht="14">
      <c r="A80" s="24" t="s">
        <v>68</v>
      </c>
      <c r="B80" s="24">
        <v>130560</v>
      </c>
      <c r="C80" s="24" t="s">
        <v>88</v>
      </c>
      <c r="D80" s="24" t="s">
        <v>22</v>
      </c>
      <c r="E80" s="33">
        <v>5957521</v>
      </c>
      <c r="F80" s="24"/>
      <c r="G80" s="33">
        <v>5957521</v>
      </c>
      <c r="H80" s="33">
        <v>5957521</v>
      </c>
      <c r="I80" s="33">
        <v>5957521</v>
      </c>
      <c r="J80" s="33">
        <v>5957521</v>
      </c>
      <c r="K80" s="33">
        <v>5957521</v>
      </c>
      <c r="L80" s="33">
        <v>5957521</v>
      </c>
      <c r="M80" s="33">
        <v>5957521</v>
      </c>
      <c r="N80" s="33">
        <v>5957521</v>
      </c>
      <c r="O80" s="33">
        <v>5957521</v>
      </c>
      <c r="P80" s="33">
        <v>5957521</v>
      </c>
      <c r="Q80" s="33">
        <v>5957521</v>
      </c>
      <c r="R80" s="33">
        <v>5957521</v>
      </c>
      <c r="S80" s="33">
        <v>5957521</v>
      </c>
      <c r="T80" s="33">
        <v>5957521</v>
      </c>
      <c r="U80" s="33">
        <v>5957521</v>
      </c>
    </row>
    <row r="81" spans="1:21" ht="14">
      <c r="A81" s="24" t="s">
        <v>68</v>
      </c>
      <c r="B81" s="24">
        <v>130596</v>
      </c>
      <c r="C81" s="24" t="s">
        <v>89</v>
      </c>
      <c r="D81" s="24" t="s">
        <v>22</v>
      </c>
      <c r="E81" s="33">
        <v>317500</v>
      </c>
      <c r="F81" s="24"/>
      <c r="G81" s="33">
        <v>267340</v>
      </c>
      <c r="H81" s="33">
        <v>267340</v>
      </c>
      <c r="I81" s="33">
        <v>325216.50</v>
      </c>
      <c r="J81" s="33">
        <v>325216.50</v>
      </c>
      <c r="K81" s="33">
        <v>325216.50</v>
      </c>
      <c r="L81" s="33">
        <v>325216.50</v>
      </c>
      <c r="M81" s="33">
        <v>325216.50</v>
      </c>
      <c r="N81" s="33">
        <v>325216.50</v>
      </c>
      <c r="O81" s="33">
        <v>325216.50</v>
      </c>
      <c r="P81" s="33">
        <v>325216.50</v>
      </c>
      <c r="Q81" s="33">
        <v>325216.50</v>
      </c>
      <c r="R81" s="33">
        <v>325216.50</v>
      </c>
      <c r="S81" s="33">
        <v>325216.50</v>
      </c>
      <c r="T81" s="33">
        <v>325216.50</v>
      </c>
      <c r="U81" s="33">
        <v>325216.50</v>
      </c>
    </row>
    <row r="82" spans="1:21" ht="14">
      <c r="A82" s="24" t="s">
        <v>68</v>
      </c>
      <c r="B82" s="24">
        <v>130677</v>
      </c>
      <c r="C82" s="24" t="s">
        <v>90</v>
      </c>
      <c r="D82" s="24" t="s">
        <v>22</v>
      </c>
      <c r="E82" s="33">
        <v>776382</v>
      </c>
      <c r="F82" s="24"/>
      <c r="G82" s="33">
        <v>807847</v>
      </c>
      <c r="H82" s="33">
        <v>807847</v>
      </c>
      <c r="I82" s="33">
        <v>807847</v>
      </c>
      <c r="J82" s="33">
        <v>787326.63</v>
      </c>
      <c r="K82" s="33">
        <v>766806.25</v>
      </c>
      <c r="L82" s="33">
        <v>766806.25</v>
      </c>
      <c r="M82" s="33">
        <v>766806.20</v>
      </c>
      <c r="N82" s="33">
        <v>766806.20</v>
      </c>
      <c r="O82" s="33">
        <v>766806.20</v>
      </c>
      <c r="P82" s="33">
        <v>766806.20</v>
      </c>
      <c r="Q82" s="33">
        <v>766806.20</v>
      </c>
      <c r="R82" s="33">
        <v>766806.20</v>
      </c>
      <c r="S82" s="33">
        <v>766806.20</v>
      </c>
      <c r="T82" s="33">
        <v>766806.20</v>
      </c>
      <c r="U82" s="33">
        <v>766806.20</v>
      </c>
    </row>
    <row r="83" spans="1:21" ht="14">
      <c r="A83" s="24" t="s">
        <v>68</v>
      </c>
      <c r="B83" s="24">
        <v>130695</v>
      </c>
      <c r="C83" s="24" t="s">
        <v>91</v>
      </c>
      <c r="D83" s="24" t="s">
        <v>22</v>
      </c>
      <c r="E83" s="33">
        <v>107738</v>
      </c>
      <c r="F83" s="24"/>
      <c r="G83" s="33">
        <v>87238</v>
      </c>
      <c r="H83" s="33">
        <v>87238</v>
      </c>
      <c r="I83" s="33">
        <v>110891.94</v>
      </c>
      <c r="J83" s="33">
        <v>110891.94</v>
      </c>
      <c r="K83" s="33">
        <v>110891.94</v>
      </c>
      <c r="L83" s="33">
        <v>110891.94</v>
      </c>
      <c r="M83" s="33">
        <v>110891.90</v>
      </c>
      <c r="N83" s="33">
        <v>110891.90</v>
      </c>
      <c r="O83" s="33">
        <v>110891.90</v>
      </c>
      <c r="P83" s="33">
        <v>110891.90</v>
      </c>
      <c r="Q83" s="33">
        <v>110891.90</v>
      </c>
      <c r="R83" s="33">
        <v>110891.90</v>
      </c>
      <c r="S83" s="33">
        <v>110891.90</v>
      </c>
      <c r="T83" s="33">
        <v>110891.90</v>
      </c>
      <c r="U83" s="33">
        <v>110891.90</v>
      </c>
    </row>
    <row r="84" spans="1:21" ht="14">
      <c r="A84" s="24" t="s">
        <v>68</v>
      </c>
      <c r="B84" s="24">
        <v>130709</v>
      </c>
      <c r="C84" s="24" t="s">
        <v>92</v>
      </c>
      <c r="D84" s="24" t="s">
        <v>22</v>
      </c>
      <c r="E84" s="33">
        <v>828668</v>
      </c>
      <c r="F84" s="24"/>
      <c r="G84" s="33">
        <v>828668</v>
      </c>
      <c r="H84" s="33">
        <v>828668</v>
      </c>
      <c r="I84" s="33">
        <v>828668</v>
      </c>
      <c r="J84" s="33">
        <v>828668</v>
      </c>
      <c r="K84" s="33">
        <v>828668</v>
      </c>
      <c r="L84" s="33">
        <v>828668</v>
      </c>
      <c r="M84" s="33">
        <v>828668</v>
      </c>
      <c r="N84" s="33">
        <v>828668</v>
      </c>
      <c r="O84" s="33">
        <v>828668</v>
      </c>
      <c r="P84" s="33">
        <v>828668</v>
      </c>
      <c r="Q84" s="33">
        <v>828668</v>
      </c>
      <c r="R84" s="33">
        <v>828668</v>
      </c>
      <c r="S84" s="33">
        <v>828668</v>
      </c>
      <c r="T84" s="33">
        <v>828668</v>
      </c>
      <c r="U84" s="33">
        <v>828668</v>
      </c>
    </row>
    <row r="85" spans="1:21" ht="14">
      <c r="A85" s="24" t="s">
        <v>68</v>
      </c>
      <c r="B85" s="24">
        <v>130732</v>
      </c>
      <c r="C85" s="24" t="s">
        <v>93</v>
      </c>
      <c r="D85" s="24" t="s">
        <v>19</v>
      </c>
      <c r="E85" s="33">
        <v>1087493</v>
      </c>
      <c r="F85" s="24" t="s">
        <v>20</v>
      </c>
      <c r="G85" s="33">
        <v>889380</v>
      </c>
      <c r="H85" s="33">
        <v>889380</v>
      </c>
      <c r="I85" s="33">
        <v>889380</v>
      </c>
      <c r="J85" s="33">
        <v>889380</v>
      </c>
      <c r="K85" s="33">
        <v>889380</v>
      </c>
      <c r="L85" s="33">
        <v>889380</v>
      </c>
      <c r="M85" s="33">
        <v>929002.70</v>
      </c>
      <c r="N85" s="33">
        <v>968625.30</v>
      </c>
      <c r="O85" s="33">
        <v>1008248</v>
      </c>
      <c r="P85" s="33">
        <v>1047870.60</v>
      </c>
      <c r="Q85" s="33">
        <v>1087493.20</v>
      </c>
      <c r="R85" s="33">
        <v>1087493.20</v>
      </c>
      <c r="S85" s="33">
        <v>1087493.20</v>
      </c>
      <c r="T85" s="33">
        <v>1087493.20</v>
      </c>
      <c r="U85" s="33">
        <v>1087493.20</v>
      </c>
    </row>
    <row r="86" spans="1:21" ht="14">
      <c r="A86" s="24" t="s">
        <v>68</v>
      </c>
      <c r="B86" s="24">
        <v>130766</v>
      </c>
      <c r="C86" s="24" t="s">
        <v>94</v>
      </c>
      <c r="D86" s="24" t="s">
        <v>22</v>
      </c>
      <c r="E86" s="33">
        <v>293337</v>
      </c>
      <c r="F86" s="24"/>
      <c r="G86" s="33">
        <v>293337</v>
      </c>
      <c r="H86" s="33">
        <v>293337</v>
      </c>
      <c r="I86" s="33">
        <v>293337</v>
      </c>
      <c r="J86" s="33">
        <v>293337</v>
      </c>
      <c r="K86" s="33">
        <v>293337</v>
      </c>
      <c r="L86" s="33">
        <v>293337</v>
      </c>
      <c r="M86" s="33">
        <v>293337</v>
      </c>
      <c r="N86" s="33">
        <v>293337</v>
      </c>
      <c r="O86" s="33">
        <v>293337</v>
      </c>
      <c r="P86" s="33">
        <v>293337</v>
      </c>
      <c r="Q86" s="33">
        <v>293337</v>
      </c>
      <c r="R86" s="33">
        <v>293337</v>
      </c>
      <c r="S86" s="33">
        <v>293337</v>
      </c>
      <c r="T86" s="33">
        <v>293337</v>
      </c>
      <c r="U86" s="33">
        <v>293337</v>
      </c>
    </row>
    <row r="87" spans="1:21" ht="14">
      <c r="A87" s="24" t="s">
        <v>68</v>
      </c>
      <c r="B87" s="24">
        <v>130767</v>
      </c>
      <c r="C87" s="24" t="s">
        <v>96</v>
      </c>
      <c r="D87" s="24" t="s">
        <v>22</v>
      </c>
      <c r="E87" s="33">
        <v>720613</v>
      </c>
      <c r="F87" s="24"/>
      <c r="G87" s="33">
        <v>620903</v>
      </c>
      <c r="H87" s="33">
        <v>620903</v>
      </c>
      <c r="I87" s="33">
        <v>735953</v>
      </c>
      <c r="J87" s="33">
        <v>735953</v>
      </c>
      <c r="K87" s="33">
        <v>735953</v>
      </c>
      <c r="L87" s="33">
        <v>735953</v>
      </c>
      <c r="M87" s="33">
        <v>735953</v>
      </c>
      <c r="N87" s="33">
        <v>735953</v>
      </c>
      <c r="O87" s="33">
        <v>735953</v>
      </c>
      <c r="P87" s="33">
        <v>735953</v>
      </c>
      <c r="Q87" s="33">
        <v>735953</v>
      </c>
      <c r="R87" s="33">
        <v>735953</v>
      </c>
      <c r="S87" s="33">
        <v>735953</v>
      </c>
      <c r="T87" s="33">
        <v>735953</v>
      </c>
      <c r="U87" s="33">
        <v>735953</v>
      </c>
    </row>
    <row r="88" spans="1:21" ht="14">
      <c r="A88" s="24" t="s">
        <v>68</v>
      </c>
      <c r="B88" s="24">
        <v>130787</v>
      </c>
      <c r="C88" s="24" t="s">
        <v>97</v>
      </c>
      <c r="D88" s="24" t="s">
        <v>22</v>
      </c>
      <c r="E88" s="33">
        <v>621268</v>
      </c>
      <c r="F88" s="24"/>
      <c r="G88" s="33">
        <v>597774</v>
      </c>
      <c r="H88" s="33">
        <v>597774</v>
      </c>
      <c r="I88" s="33">
        <v>624883.06</v>
      </c>
      <c r="J88" s="33">
        <v>624883.06</v>
      </c>
      <c r="K88" s="33">
        <v>624883.06</v>
      </c>
      <c r="L88" s="33">
        <v>624883.06</v>
      </c>
      <c r="M88" s="33">
        <v>624883.10</v>
      </c>
      <c r="N88" s="33">
        <v>624883.10</v>
      </c>
      <c r="O88" s="33">
        <v>624883.10</v>
      </c>
      <c r="P88" s="33">
        <v>624883.10</v>
      </c>
      <c r="Q88" s="33">
        <v>624883.10</v>
      </c>
      <c r="R88" s="33">
        <v>624883.10</v>
      </c>
      <c r="S88" s="33">
        <v>624883.10</v>
      </c>
      <c r="T88" s="33">
        <v>624883.10</v>
      </c>
      <c r="U88" s="33">
        <v>624883.10</v>
      </c>
    </row>
    <row r="89" spans="1:21" ht="14">
      <c r="A89" s="24" t="s">
        <v>68</v>
      </c>
      <c r="B89" s="24">
        <v>130805</v>
      </c>
      <c r="C89" s="24" t="s">
        <v>95</v>
      </c>
      <c r="D89" s="24" t="s">
        <v>19</v>
      </c>
      <c r="E89" s="33">
        <v>1189726</v>
      </c>
      <c r="F89" s="24" t="s">
        <v>20</v>
      </c>
      <c r="G89" s="33">
        <v>1292256</v>
      </c>
      <c r="H89" s="33">
        <v>1292256</v>
      </c>
      <c r="I89" s="33">
        <v>1292256</v>
      </c>
      <c r="J89" s="33">
        <v>1292256</v>
      </c>
      <c r="K89" s="33">
        <v>1292256</v>
      </c>
      <c r="L89" s="33">
        <v>1292256</v>
      </c>
      <c r="M89" s="33">
        <v>1240565.80</v>
      </c>
      <c r="N89" s="33">
        <v>1188875.50</v>
      </c>
      <c r="O89" s="33">
        <v>1137185.30</v>
      </c>
      <c r="P89" s="33">
        <v>1085495</v>
      </c>
      <c r="Q89" s="33">
        <v>1033804.80</v>
      </c>
      <c r="R89" s="33">
        <v>1189726.4</v>
      </c>
      <c r="S89" s="33">
        <v>1189726.4</v>
      </c>
      <c r="T89" s="33">
        <v>1189726.4</v>
      </c>
      <c r="U89" s="33">
        <v>1189726.4</v>
      </c>
    </row>
    <row r="90" spans="1:21" ht="14">
      <c r="A90" s="24" t="s">
        <v>68</v>
      </c>
      <c r="B90" s="24">
        <v>130845</v>
      </c>
      <c r="C90" s="24" t="s">
        <v>98</v>
      </c>
      <c r="D90" s="24" t="s">
        <v>19</v>
      </c>
      <c r="E90" s="33">
        <v>810040</v>
      </c>
      <c r="F90" s="24" t="s">
        <v>20</v>
      </c>
      <c r="G90" s="33">
        <v>1586196</v>
      </c>
      <c r="H90" s="33">
        <v>1586196</v>
      </c>
      <c r="I90" s="33">
        <v>1586196</v>
      </c>
      <c r="J90" s="33">
        <v>1586196</v>
      </c>
      <c r="K90" s="33">
        <v>1586196</v>
      </c>
      <c r="L90" s="33">
        <v>1586196</v>
      </c>
      <c r="M90" s="33">
        <v>1522748.20</v>
      </c>
      <c r="N90" s="33">
        <v>1459300.30</v>
      </c>
      <c r="O90" s="33">
        <v>1395852.50</v>
      </c>
      <c r="P90" s="33">
        <v>1332404.6</v>
      </c>
      <c r="Q90" s="33">
        <v>1268956.80</v>
      </c>
      <c r="R90" s="33">
        <v>1205509</v>
      </c>
      <c r="S90" s="33">
        <v>1142061.1</v>
      </c>
      <c r="T90" s="33">
        <v>1078613.30</v>
      </c>
      <c r="U90" s="33">
        <v>1015165.40</v>
      </c>
    </row>
    <row r="91" spans="1:21" ht="14">
      <c r="A91" s="24" t="s">
        <v>68</v>
      </c>
      <c r="B91" s="24">
        <v>130849</v>
      </c>
      <c r="C91" s="24" t="s">
        <v>99</v>
      </c>
      <c r="D91" s="24" t="s">
        <v>22</v>
      </c>
      <c r="E91" s="33">
        <v>725268</v>
      </c>
      <c r="F91" s="24"/>
      <c r="G91" s="33">
        <v>725268</v>
      </c>
      <c r="H91" s="33">
        <v>725268</v>
      </c>
      <c r="I91" s="33">
        <v>725268</v>
      </c>
      <c r="J91" s="33">
        <v>725268</v>
      </c>
      <c r="K91" s="33">
        <v>725268</v>
      </c>
      <c r="L91" s="33">
        <v>725268</v>
      </c>
      <c r="M91" s="33">
        <v>725268</v>
      </c>
      <c r="N91" s="33">
        <v>725268</v>
      </c>
      <c r="O91" s="33">
        <v>725268</v>
      </c>
      <c r="P91" s="33">
        <v>725268</v>
      </c>
      <c r="Q91" s="33">
        <v>725268</v>
      </c>
      <c r="R91" s="33">
        <v>725268</v>
      </c>
      <c r="S91" s="33">
        <v>725268</v>
      </c>
      <c r="T91" s="33">
        <v>725268</v>
      </c>
      <c r="U91" s="33">
        <v>725268</v>
      </c>
    </row>
    <row r="92" spans="1:21" ht="14">
      <c r="A92" s="24" t="s">
        <v>68</v>
      </c>
      <c r="B92" s="24">
        <v>130878</v>
      </c>
      <c r="C92" s="24" t="s">
        <v>100</v>
      </c>
      <c r="D92" s="24" t="s">
        <v>22</v>
      </c>
      <c r="E92" s="33">
        <v>398145</v>
      </c>
      <c r="F92" s="24"/>
      <c r="G92" s="33">
        <v>379237</v>
      </c>
      <c r="H92" s="33">
        <v>379237</v>
      </c>
      <c r="I92" s="33">
        <v>401054.41</v>
      </c>
      <c r="J92" s="33">
        <v>401054.41</v>
      </c>
      <c r="K92" s="33">
        <v>401054.41</v>
      </c>
      <c r="L92" s="33">
        <v>401054.41</v>
      </c>
      <c r="M92" s="33">
        <v>401054.40</v>
      </c>
      <c r="N92" s="33">
        <v>401054.40</v>
      </c>
      <c r="O92" s="33">
        <v>401054.40</v>
      </c>
      <c r="P92" s="33">
        <v>401054.40</v>
      </c>
      <c r="Q92" s="33">
        <v>401054.40</v>
      </c>
      <c r="R92" s="33">
        <v>401054.40</v>
      </c>
      <c r="S92" s="33">
        <v>401054.40</v>
      </c>
      <c r="T92" s="33">
        <v>401054.40</v>
      </c>
      <c r="U92" s="33">
        <v>401054.40</v>
      </c>
    </row>
    <row r="93" spans="1:21" ht="14">
      <c r="A93" s="24" t="s">
        <v>68</v>
      </c>
      <c r="B93" s="24">
        <v>130938</v>
      </c>
      <c r="C93" s="24" t="s">
        <v>101</v>
      </c>
      <c r="D93" s="24" t="s">
        <v>22</v>
      </c>
      <c r="E93" s="33">
        <v>1017168</v>
      </c>
      <c r="F93" s="24"/>
      <c r="G93" s="33">
        <v>1076137</v>
      </c>
      <c r="H93" s="33">
        <v>1076137</v>
      </c>
      <c r="I93" s="33">
        <v>1076137</v>
      </c>
      <c r="J93" s="33">
        <v>1037679.10</v>
      </c>
      <c r="K93" s="33">
        <v>999221.19</v>
      </c>
      <c r="L93" s="33">
        <v>999221.19</v>
      </c>
      <c r="M93" s="33">
        <v>999221.20</v>
      </c>
      <c r="N93" s="33">
        <v>999221.20</v>
      </c>
      <c r="O93" s="33">
        <v>999221.20</v>
      </c>
      <c r="P93" s="33">
        <v>999221.20</v>
      </c>
      <c r="Q93" s="33">
        <v>999221.20</v>
      </c>
      <c r="R93" s="33">
        <v>999221.20</v>
      </c>
      <c r="S93" s="33">
        <v>999221.20</v>
      </c>
      <c r="T93" s="33">
        <v>999221.20</v>
      </c>
      <c r="U93" s="33">
        <v>999221.20</v>
      </c>
    </row>
    <row r="94" spans="1:21" ht="14">
      <c r="A94" s="24" t="s">
        <v>68</v>
      </c>
      <c r="B94" s="24">
        <v>130974</v>
      </c>
      <c r="C94" s="24" t="s">
        <v>102</v>
      </c>
      <c r="D94" s="24" t="s">
        <v>22</v>
      </c>
      <c r="E94" s="33">
        <v>346822</v>
      </c>
      <c r="F94" s="24"/>
      <c r="G94" s="33">
        <v>344609</v>
      </c>
      <c r="H94" s="33">
        <v>344609</v>
      </c>
      <c r="I94" s="33">
        <v>347162.81</v>
      </c>
      <c r="J94" s="33">
        <v>347162.81</v>
      </c>
      <c r="K94" s="33">
        <v>347162.81</v>
      </c>
      <c r="L94" s="33">
        <v>347162.81</v>
      </c>
      <c r="M94" s="33">
        <v>347162.80</v>
      </c>
      <c r="N94" s="33">
        <v>347162.80</v>
      </c>
      <c r="O94" s="33">
        <v>347162.80</v>
      </c>
      <c r="P94" s="33">
        <v>347162.80</v>
      </c>
      <c r="Q94" s="33">
        <v>347162.80</v>
      </c>
      <c r="R94" s="33">
        <v>347162.80</v>
      </c>
      <c r="S94" s="33">
        <v>347162.80</v>
      </c>
      <c r="T94" s="33">
        <v>347162.80</v>
      </c>
      <c r="U94" s="33">
        <v>347162.80</v>
      </c>
    </row>
    <row r="95" spans="1:21" ht="14">
      <c r="A95" s="24" t="s">
        <v>68</v>
      </c>
      <c r="B95" s="24">
        <v>130983</v>
      </c>
      <c r="C95" s="24" t="s">
        <v>103</v>
      </c>
      <c r="D95" s="24" t="s">
        <v>22</v>
      </c>
      <c r="E95" s="33">
        <v>230978</v>
      </c>
      <c r="F95" s="33"/>
      <c r="G95" s="33">
        <v>189223</v>
      </c>
      <c r="H95" s="33">
        <v>189223</v>
      </c>
      <c r="I95" s="33">
        <v>237402.38</v>
      </c>
      <c r="J95" s="33">
        <v>237402.38</v>
      </c>
      <c r="K95" s="33">
        <v>237402.38</v>
      </c>
      <c r="L95" s="33">
        <v>237402.38</v>
      </c>
      <c r="M95" s="33">
        <v>237402.40</v>
      </c>
      <c r="N95" s="33">
        <v>237402.40</v>
      </c>
      <c r="O95" s="33">
        <v>237402.40</v>
      </c>
      <c r="P95" s="33">
        <v>237402.40</v>
      </c>
      <c r="Q95" s="33">
        <v>237402.40</v>
      </c>
      <c r="R95" s="33">
        <v>237402.40</v>
      </c>
      <c r="S95" s="33">
        <v>237402.40</v>
      </c>
      <c r="T95" s="33">
        <v>237402.40</v>
      </c>
      <c r="U95" s="33">
        <v>237402.40</v>
      </c>
    </row>
    <row r="96" spans="1:21" ht="14">
      <c r="A96" s="24" t="s">
        <v>68</v>
      </c>
      <c r="B96" s="24">
        <v>131008</v>
      </c>
      <c r="C96" s="24" t="s">
        <v>104</v>
      </c>
      <c r="D96" s="24" t="s">
        <v>19</v>
      </c>
      <c r="E96" s="33">
        <v>638854</v>
      </c>
      <c r="F96" s="24" t="s">
        <v>20</v>
      </c>
      <c r="G96" s="33">
        <v>917532</v>
      </c>
      <c r="H96" s="33">
        <v>917532</v>
      </c>
      <c r="I96" s="33">
        <v>917532</v>
      </c>
      <c r="J96" s="33">
        <v>917532</v>
      </c>
      <c r="K96" s="33">
        <v>917532</v>
      </c>
      <c r="L96" s="33">
        <v>917532</v>
      </c>
      <c r="M96" s="33">
        <v>880830.70</v>
      </c>
      <c r="N96" s="33">
        <v>844129.40</v>
      </c>
      <c r="O96" s="33">
        <v>807428.20</v>
      </c>
      <c r="P96" s="33">
        <v>770726.90</v>
      </c>
      <c r="Q96" s="33">
        <v>734025.60</v>
      </c>
      <c r="R96" s="33">
        <v>697324.30</v>
      </c>
      <c r="S96" s="33">
        <v>660623</v>
      </c>
      <c r="T96" s="33">
        <v>638854.10</v>
      </c>
      <c r="U96" s="33">
        <v>638854.10</v>
      </c>
    </row>
    <row r="97" spans="1:21" ht="14">
      <c r="A97" s="24" t="s">
        <v>68</v>
      </c>
      <c r="B97" s="24">
        <v>131010</v>
      </c>
      <c r="C97" s="24" t="s">
        <v>105</v>
      </c>
      <c r="D97" s="24" t="s">
        <v>22</v>
      </c>
      <c r="E97" s="33">
        <v>1699290</v>
      </c>
      <c r="F97" s="24"/>
      <c r="G97" s="33">
        <v>1699290</v>
      </c>
      <c r="H97" s="33">
        <v>1699290</v>
      </c>
      <c r="I97" s="33">
        <v>1699290</v>
      </c>
      <c r="J97" s="33">
        <v>1699290</v>
      </c>
      <c r="K97" s="33">
        <v>1699290</v>
      </c>
      <c r="L97" s="33">
        <v>1699290</v>
      </c>
      <c r="M97" s="33">
        <v>1699290</v>
      </c>
      <c r="N97" s="33">
        <v>1699290</v>
      </c>
      <c r="O97" s="33">
        <v>1699290</v>
      </c>
      <c r="P97" s="33">
        <v>1699290</v>
      </c>
      <c r="Q97" s="33">
        <v>1699290</v>
      </c>
      <c r="R97" s="33">
        <v>1699290</v>
      </c>
      <c r="S97" s="33">
        <v>1699290</v>
      </c>
      <c r="T97" s="33">
        <v>1699290</v>
      </c>
      <c r="U97" s="33">
        <v>1699290</v>
      </c>
    </row>
    <row r="98" spans="1:21" ht="14">
      <c r="A98" s="24" t="s">
        <v>68</v>
      </c>
      <c r="B98" s="24">
        <v>131096</v>
      </c>
      <c r="C98" s="24" t="s">
        <v>106</v>
      </c>
      <c r="D98" s="24" t="s">
        <v>22</v>
      </c>
      <c r="E98" s="33">
        <v>400431</v>
      </c>
      <c r="F98" s="24"/>
      <c r="G98" s="33">
        <v>332319</v>
      </c>
      <c r="H98" s="33">
        <v>332319</v>
      </c>
      <c r="I98" s="33">
        <v>410910.19</v>
      </c>
      <c r="J98" s="33">
        <v>410910.19</v>
      </c>
      <c r="K98" s="33">
        <v>410910.19</v>
      </c>
      <c r="L98" s="33">
        <v>410910.19</v>
      </c>
      <c r="M98" s="33">
        <v>410910.20</v>
      </c>
      <c r="N98" s="33">
        <v>410910.20</v>
      </c>
      <c r="O98" s="33">
        <v>410910.20</v>
      </c>
      <c r="P98" s="33">
        <v>410910.20</v>
      </c>
      <c r="Q98" s="33">
        <v>410910.20</v>
      </c>
      <c r="R98" s="33">
        <v>410910.20</v>
      </c>
      <c r="S98" s="33">
        <v>410910.20</v>
      </c>
      <c r="T98" s="33">
        <v>410910.20</v>
      </c>
      <c r="U98" s="33">
        <v>410910.20</v>
      </c>
    </row>
    <row r="99" spans="1:21" ht="14">
      <c r="A99" s="24" t="s">
        <v>68</v>
      </c>
      <c r="B99" s="24">
        <v>131116</v>
      </c>
      <c r="C99" s="24" t="s">
        <v>108</v>
      </c>
      <c r="D99" s="24" t="s">
        <v>22</v>
      </c>
      <c r="E99" s="33">
        <v>856413</v>
      </c>
      <c r="F99" s="24"/>
      <c r="G99" s="33">
        <v>669734</v>
      </c>
      <c r="H99" s="33">
        <v>669734</v>
      </c>
      <c r="I99" s="33">
        <v>885133.25</v>
      </c>
      <c r="J99" s="33">
        <v>885133.25</v>
      </c>
      <c r="K99" s="33">
        <v>885133.25</v>
      </c>
      <c r="L99" s="33">
        <v>885133.25</v>
      </c>
      <c r="M99" s="33">
        <v>885133.20</v>
      </c>
      <c r="N99" s="33">
        <v>885133.20</v>
      </c>
      <c r="O99" s="33">
        <v>885133.20</v>
      </c>
      <c r="P99" s="33">
        <v>885133.20</v>
      </c>
      <c r="Q99" s="33">
        <v>885133.20</v>
      </c>
      <c r="R99" s="33">
        <v>885133.20</v>
      </c>
      <c r="S99" s="33">
        <v>885133.20</v>
      </c>
      <c r="T99" s="33">
        <v>885133.20</v>
      </c>
      <c r="U99" s="33">
        <v>885133.20</v>
      </c>
    </row>
    <row r="100" spans="1:21" ht="14">
      <c r="A100" s="24" t="s">
        <v>68</v>
      </c>
      <c r="B100" s="24">
        <v>131127</v>
      </c>
      <c r="C100" s="24" t="s">
        <v>109</v>
      </c>
      <c r="D100" s="24" t="s">
        <v>22</v>
      </c>
      <c r="E100" s="33">
        <v>768451</v>
      </c>
      <c r="F100" s="24"/>
      <c r="G100" s="33">
        <v>646454</v>
      </c>
      <c r="H100" s="33">
        <v>646454</v>
      </c>
      <c r="I100" s="33">
        <v>787220.06</v>
      </c>
      <c r="J100" s="33">
        <v>787220.06</v>
      </c>
      <c r="K100" s="33">
        <v>787220.06</v>
      </c>
      <c r="L100" s="33">
        <v>787220.06</v>
      </c>
      <c r="M100" s="33">
        <v>787220.10</v>
      </c>
      <c r="N100" s="33">
        <v>787220.10</v>
      </c>
      <c r="O100" s="33">
        <v>787220.10</v>
      </c>
      <c r="P100" s="33">
        <v>787220.10</v>
      </c>
      <c r="Q100" s="33">
        <v>787220.10</v>
      </c>
      <c r="R100" s="33">
        <v>787220.10</v>
      </c>
      <c r="S100" s="33">
        <v>787220.10</v>
      </c>
      <c r="T100" s="33">
        <v>787220.10</v>
      </c>
      <c r="U100" s="33">
        <v>787220.10</v>
      </c>
    </row>
    <row r="101" spans="1:21" ht="14">
      <c r="A101" s="24" t="s">
        <v>68</v>
      </c>
      <c r="B101" s="24">
        <v>131135</v>
      </c>
      <c r="C101" s="24" t="s">
        <v>110</v>
      </c>
      <c r="D101" s="24" t="s">
        <v>19</v>
      </c>
      <c r="E101" s="33">
        <v>163676</v>
      </c>
      <c r="F101" s="24" t="s">
        <v>20</v>
      </c>
      <c r="G101" s="33">
        <v>346050</v>
      </c>
      <c r="H101" s="33">
        <v>346050</v>
      </c>
      <c r="I101" s="33">
        <v>346050</v>
      </c>
      <c r="J101" s="33">
        <v>346050</v>
      </c>
      <c r="K101" s="33">
        <v>346050</v>
      </c>
      <c r="L101" s="33">
        <v>346050</v>
      </c>
      <c r="M101" s="33">
        <v>332208</v>
      </c>
      <c r="N101" s="33">
        <v>318366</v>
      </c>
      <c r="O101" s="33">
        <v>304524</v>
      </c>
      <c r="P101" s="33">
        <v>290682</v>
      </c>
      <c r="Q101" s="33">
        <v>276840</v>
      </c>
      <c r="R101" s="33">
        <v>262998</v>
      </c>
      <c r="S101" s="33">
        <v>249156</v>
      </c>
      <c r="T101" s="33">
        <v>235314</v>
      </c>
      <c r="U101" s="33">
        <v>221472</v>
      </c>
    </row>
    <row r="102" spans="1:21" ht="14">
      <c r="A102" s="24" t="s">
        <v>68</v>
      </c>
      <c r="B102" s="24">
        <v>131146</v>
      </c>
      <c r="C102" s="24" t="s">
        <v>111</v>
      </c>
      <c r="D102" s="24" t="s">
        <v>22</v>
      </c>
      <c r="E102" s="33">
        <v>598692</v>
      </c>
      <c r="F102" s="24"/>
      <c r="G102" s="33">
        <v>585470</v>
      </c>
      <c r="H102" s="33">
        <v>585470</v>
      </c>
      <c r="I102" s="33">
        <v>600725.94</v>
      </c>
      <c r="J102" s="33">
        <v>600725.94</v>
      </c>
      <c r="K102" s="33">
        <v>600725.94</v>
      </c>
      <c r="L102" s="33">
        <v>600725.94</v>
      </c>
      <c r="M102" s="33">
        <v>600725.90</v>
      </c>
      <c r="N102" s="33">
        <v>600725.90</v>
      </c>
      <c r="O102" s="33">
        <v>600725.90</v>
      </c>
      <c r="P102" s="33">
        <v>600725.90</v>
      </c>
      <c r="Q102" s="33">
        <v>600725.90</v>
      </c>
      <c r="R102" s="33">
        <v>600725.90</v>
      </c>
      <c r="S102" s="33">
        <v>600725.90</v>
      </c>
      <c r="T102" s="33">
        <v>600725.90</v>
      </c>
      <c r="U102" s="33">
        <v>600725.90</v>
      </c>
    </row>
    <row r="103" spans="1:21" ht="14">
      <c r="A103" s="24" t="s">
        <v>68</v>
      </c>
      <c r="B103" s="24">
        <v>131166</v>
      </c>
      <c r="C103" s="24" t="s">
        <v>112</v>
      </c>
      <c r="D103" s="24" t="s">
        <v>22</v>
      </c>
      <c r="E103" s="33">
        <v>1273449</v>
      </c>
      <c r="F103" s="24"/>
      <c r="G103" s="33">
        <v>1273449</v>
      </c>
      <c r="H103" s="33">
        <v>1273449</v>
      </c>
      <c r="I103" s="33">
        <v>1273449</v>
      </c>
      <c r="J103" s="33">
        <v>1273449</v>
      </c>
      <c r="K103" s="33">
        <v>1273449</v>
      </c>
      <c r="L103" s="33">
        <v>1273449</v>
      </c>
      <c r="M103" s="33">
        <v>1273449</v>
      </c>
      <c r="N103" s="33">
        <v>1273449</v>
      </c>
      <c r="O103" s="33">
        <v>1273449</v>
      </c>
      <c r="P103" s="33">
        <v>1273449</v>
      </c>
      <c r="Q103" s="33">
        <v>1273449</v>
      </c>
      <c r="R103" s="33">
        <v>1273449</v>
      </c>
      <c r="S103" s="33">
        <v>1273449</v>
      </c>
      <c r="T103" s="33">
        <v>1273449</v>
      </c>
      <c r="U103" s="33">
        <v>1273449</v>
      </c>
    </row>
    <row r="104" spans="1:21" ht="14">
      <c r="A104" s="24" t="s">
        <v>68</v>
      </c>
      <c r="B104" s="24">
        <v>131171</v>
      </c>
      <c r="C104" s="24" t="s">
        <v>113</v>
      </c>
      <c r="D104" s="24" t="s">
        <v>22</v>
      </c>
      <c r="E104" s="33">
        <v>285507</v>
      </c>
      <c r="F104" s="24"/>
      <c r="G104" s="33">
        <v>445912</v>
      </c>
      <c r="H104" s="33">
        <v>445912</v>
      </c>
      <c r="I104" s="33">
        <v>445912</v>
      </c>
      <c r="J104" s="33">
        <v>341300.28</v>
      </c>
      <c r="K104" s="33">
        <v>236688.58</v>
      </c>
      <c r="L104" s="33">
        <v>236688.58</v>
      </c>
      <c r="M104" s="33">
        <v>236688.60</v>
      </c>
      <c r="N104" s="33">
        <v>236688.60</v>
      </c>
      <c r="O104" s="33">
        <v>236688.60</v>
      </c>
      <c r="P104" s="33">
        <v>236688.60</v>
      </c>
      <c r="Q104" s="33">
        <v>236688.60</v>
      </c>
      <c r="R104" s="33">
        <v>236688.60</v>
      </c>
      <c r="S104" s="33">
        <v>236688.60</v>
      </c>
      <c r="T104" s="33">
        <v>236688.60</v>
      </c>
      <c r="U104" s="33">
        <v>236688.60</v>
      </c>
    </row>
    <row r="105" spans="1:21" ht="14">
      <c r="A105" s="24" t="s">
        <v>68</v>
      </c>
      <c r="B105" s="24">
        <v>131172</v>
      </c>
      <c r="C105" s="24" t="s">
        <v>114</v>
      </c>
      <c r="D105" s="24" t="s">
        <v>22</v>
      </c>
      <c r="E105" s="33">
        <v>185359</v>
      </c>
      <c r="F105" s="24"/>
      <c r="G105" s="33">
        <v>185359</v>
      </c>
      <c r="H105" s="33">
        <v>185359</v>
      </c>
      <c r="I105" s="33">
        <v>185359</v>
      </c>
      <c r="J105" s="33">
        <v>185359</v>
      </c>
      <c r="K105" s="33">
        <v>185359</v>
      </c>
      <c r="L105" s="33">
        <v>185359</v>
      </c>
      <c r="M105" s="33">
        <v>185359</v>
      </c>
      <c r="N105" s="33">
        <v>185359</v>
      </c>
      <c r="O105" s="33">
        <v>185359</v>
      </c>
      <c r="P105" s="33">
        <v>185359</v>
      </c>
      <c r="Q105" s="33">
        <v>185359</v>
      </c>
      <c r="R105" s="33">
        <v>185359</v>
      </c>
      <c r="S105" s="33">
        <v>185359</v>
      </c>
      <c r="T105" s="33">
        <v>185359</v>
      </c>
      <c r="U105" s="33">
        <v>185359</v>
      </c>
    </row>
    <row r="106" spans="1:21" ht="14">
      <c r="A106" s="24" t="s">
        <v>68</v>
      </c>
      <c r="B106" s="24">
        <v>131222</v>
      </c>
      <c r="C106" s="24" t="s">
        <v>115</v>
      </c>
      <c r="D106" s="24" t="s">
        <v>19</v>
      </c>
      <c r="E106" s="33">
        <v>1975074</v>
      </c>
      <c r="F106" s="24" t="s">
        <v>20</v>
      </c>
      <c r="G106" s="33">
        <v>6421548</v>
      </c>
      <c r="H106" s="33">
        <v>6421548</v>
      </c>
      <c r="I106" s="33">
        <v>6421548</v>
      </c>
      <c r="J106" s="33">
        <v>6421548</v>
      </c>
      <c r="K106" s="33">
        <v>6421548</v>
      </c>
      <c r="L106" s="33">
        <v>6421548</v>
      </c>
      <c r="M106" s="33">
        <v>6164686.1</v>
      </c>
      <c r="N106" s="33">
        <v>5907824.2</v>
      </c>
      <c r="O106" s="33">
        <v>5650962.2</v>
      </c>
      <c r="P106" s="33">
        <v>5394100.3</v>
      </c>
      <c r="Q106" s="33">
        <v>5137238.4</v>
      </c>
      <c r="R106" s="33">
        <v>4821022</v>
      </c>
      <c r="S106" s="33">
        <v>4504805.50</v>
      </c>
      <c r="T106" s="33">
        <v>4188589</v>
      </c>
      <c r="U106" s="33">
        <v>3872372.60</v>
      </c>
    </row>
    <row r="107" spans="1:21" ht="14">
      <c r="A107" s="24" t="s">
        <v>68</v>
      </c>
      <c r="B107" s="24">
        <v>131321</v>
      </c>
      <c r="C107" s="24" t="s">
        <v>117</v>
      </c>
      <c r="D107" s="24" t="s">
        <v>22</v>
      </c>
      <c r="E107" s="33">
        <v>162657</v>
      </c>
      <c r="F107" s="24"/>
      <c r="G107" s="33">
        <v>154438</v>
      </c>
      <c r="H107" s="33">
        <v>154438</v>
      </c>
      <c r="I107" s="33">
        <v>163921.83</v>
      </c>
      <c r="J107" s="33">
        <v>163921.83</v>
      </c>
      <c r="K107" s="33">
        <v>163921.83</v>
      </c>
      <c r="L107" s="33">
        <v>163921.83</v>
      </c>
      <c r="M107" s="33">
        <v>163921.8</v>
      </c>
      <c r="N107" s="33">
        <v>163921.8</v>
      </c>
      <c r="O107" s="33">
        <v>163921.8</v>
      </c>
      <c r="P107" s="33">
        <v>163921.8</v>
      </c>
      <c r="Q107" s="33">
        <v>163921.8</v>
      </c>
      <c r="R107" s="33">
        <v>163921.8</v>
      </c>
      <c r="S107" s="33">
        <v>163921.8</v>
      </c>
      <c r="T107" s="33">
        <v>163921.8</v>
      </c>
      <c r="U107" s="33">
        <v>163921.8</v>
      </c>
    </row>
    <row r="108" spans="1:21" ht="14">
      <c r="A108" s="24" t="s">
        <v>68</v>
      </c>
      <c r="B108" s="24">
        <v>131414</v>
      </c>
      <c r="C108" s="24" t="s">
        <v>118</v>
      </c>
      <c r="D108" s="24" t="s">
        <v>22</v>
      </c>
      <c r="E108" s="33">
        <v>1842784</v>
      </c>
      <c r="F108" s="24"/>
      <c r="G108" s="33">
        <v>1853448</v>
      </c>
      <c r="H108" s="33">
        <v>1853448</v>
      </c>
      <c r="I108" s="33">
        <v>1853448</v>
      </c>
      <c r="J108" s="33">
        <v>1846493.40</v>
      </c>
      <c r="K108" s="33">
        <v>1839538.80</v>
      </c>
      <c r="L108" s="33">
        <v>1839538.80</v>
      </c>
      <c r="M108" s="33">
        <v>1839538.80</v>
      </c>
      <c r="N108" s="33">
        <v>1839538.80</v>
      </c>
      <c r="O108" s="33">
        <v>1839538.80</v>
      </c>
      <c r="P108" s="33">
        <v>1839538.80</v>
      </c>
      <c r="Q108" s="33">
        <v>1839538.80</v>
      </c>
      <c r="R108" s="33">
        <v>1839538.80</v>
      </c>
      <c r="S108" s="33">
        <v>1839538.80</v>
      </c>
      <c r="T108" s="33">
        <v>1839538.80</v>
      </c>
      <c r="U108" s="33">
        <v>1839538.80</v>
      </c>
    </row>
    <row r="109" spans="1:21" ht="14">
      <c r="A109" s="24" t="s">
        <v>68</v>
      </c>
      <c r="B109" s="24">
        <v>131461</v>
      </c>
      <c r="C109" s="24" t="s">
        <v>119</v>
      </c>
      <c r="D109" s="24" t="s">
        <v>22</v>
      </c>
      <c r="E109" s="33">
        <v>2173365</v>
      </c>
      <c r="F109" s="24"/>
      <c r="G109" s="33">
        <v>2173365</v>
      </c>
      <c r="H109" s="33">
        <v>2173365</v>
      </c>
      <c r="I109" s="33">
        <v>2173365</v>
      </c>
      <c r="J109" s="33">
        <v>2173365</v>
      </c>
      <c r="K109" s="33">
        <v>2173365</v>
      </c>
      <c r="L109" s="33">
        <v>2173365</v>
      </c>
      <c r="M109" s="33">
        <v>2173365</v>
      </c>
      <c r="N109" s="33">
        <v>2173365</v>
      </c>
      <c r="O109" s="33">
        <v>2173365</v>
      </c>
      <c r="P109" s="33">
        <v>2173365</v>
      </c>
      <c r="Q109" s="33">
        <v>2173365</v>
      </c>
      <c r="R109" s="33">
        <v>2173365</v>
      </c>
      <c r="S109" s="33">
        <v>2173365</v>
      </c>
      <c r="T109" s="33">
        <v>2173365</v>
      </c>
      <c r="U109" s="33">
        <v>2173365</v>
      </c>
    </row>
    <row r="110" spans="1:21" ht="14">
      <c r="A110" s="24" t="s">
        <v>68</v>
      </c>
      <c r="B110" s="24">
        <v>131472</v>
      </c>
      <c r="C110" s="24" t="s">
        <v>120</v>
      </c>
      <c r="D110" s="24" t="s">
        <v>22</v>
      </c>
      <c r="E110" s="33">
        <v>2103393</v>
      </c>
      <c r="F110" s="24"/>
      <c r="G110" s="33">
        <v>2103393</v>
      </c>
      <c r="H110" s="33">
        <v>2103393</v>
      </c>
      <c r="I110" s="33">
        <v>2103393</v>
      </c>
      <c r="J110" s="33">
        <v>2103393</v>
      </c>
      <c r="K110" s="33">
        <v>2103393</v>
      </c>
      <c r="L110" s="33">
        <v>2103393</v>
      </c>
      <c r="M110" s="33">
        <v>2103393</v>
      </c>
      <c r="N110" s="33">
        <v>2103393</v>
      </c>
      <c r="O110" s="33">
        <v>2103393</v>
      </c>
      <c r="P110" s="33">
        <v>2103393</v>
      </c>
      <c r="Q110" s="33">
        <v>2103393</v>
      </c>
      <c r="R110" s="33">
        <v>2103393</v>
      </c>
      <c r="S110" s="33">
        <v>2103393</v>
      </c>
      <c r="T110" s="33">
        <v>2103393</v>
      </c>
      <c r="U110" s="33">
        <v>2103393</v>
      </c>
    </row>
    <row r="111" spans="1:21" ht="14">
      <c r="A111" s="24" t="s">
        <v>68</v>
      </c>
      <c r="B111" s="24">
        <v>131510</v>
      </c>
      <c r="C111" s="24" t="s">
        <v>121</v>
      </c>
      <c r="D111" s="24" t="s">
        <v>22</v>
      </c>
      <c r="E111" s="33">
        <v>328962</v>
      </c>
      <c r="F111" s="24"/>
      <c r="G111" s="33">
        <v>328962</v>
      </c>
      <c r="H111" s="33">
        <v>328962</v>
      </c>
      <c r="I111" s="33">
        <v>328962</v>
      </c>
      <c r="J111" s="33">
        <v>328962</v>
      </c>
      <c r="K111" s="33">
        <v>328962</v>
      </c>
      <c r="L111" s="33">
        <v>328962</v>
      </c>
      <c r="M111" s="33">
        <v>328962</v>
      </c>
      <c r="N111" s="33">
        <v>328962</v>
      </c>
      <c r="O111" s="33">
        <v>328962</v>
      </c>
      <c r="P111" s="33">
        <v>328962</v>
      </c>
      <c r="Q111" s="33">
        <v>328962</v>
      </c>
      <c r="R111" s="33">
        <v>328962</v>
      </c>
      <c r="S111" s="33">
        <v>328962</v>
      </c>
      <c r="T111" s="33">
        <v>328962</v>
      </c>
      <c r="U111" s="33">
        <v>328962</v>
      </c>
    </row>
    <row r="112" spans="1:21" ht="14">
      <c r="A112" s="24" t="s">
        <v>68</v>
      </c>
      <c r="B112" s="24">
        <v>131613</v>
      </c>
      <c r="C112" s="24" t="s">
        <v>116</v>
      </c>
      <c r="D112" s="24" t="s">
        <v>22</v>
      </c>
      <c r="E112" s="33">
        <v>393484</v>
      </c>
      <c r="F112" s="24"/>
      <c r="G112" s="33">
        <v>392057</v>
      </c>
      <c r="H112" s="33">
        <v>392057</v>
      </c>
      <c r="I112" s="33">
        <v>393703.56</v>
      </c>
      <c r="J112" s="33">
        <v>393703.56</v>
      </c>
      <c r="K112" s="33">
        <v>393703.56</v>
      </c>
      <c r="L112" s="33">
        <v>393703.56</v>
      </c>
      <c r="M112" s="33">
        <v>393703.60</v>
      </c>
      <c r="N112" s="33">
        <v>393703.60</v>
      </c>
      <c r="O112" s="33">
        <v>393703.60</v>
      </c>
      <c r="P112" s="33">
        <v>393703.60</v>
      </c>
      <c r="Q112" s="33">
        <v>393703.60</v>
      </c>
      <c r="R112" s="33">
        <v>393703.60</v>
      </c>
      <c r="S112" s="33">
        <v>393703.60</v>
      </c>
      <c r="T112" s="33">
        <v>393703.60</v>
      </c>
      <c r="U112" s="33">
        <v>393703.60</v>
      </c>
    </row>
    <row r="113" spans="1:21" ht="14">
      <c r="A113" s="24" t="s">
        <v>68</v>
      </c>
      <c r="B113" s="24">
        <v>140076</v>
      </c>
      <c r="C113" s="24" t="s">
        <v>107</v>
      </c>
      <c r="D113" s="24" t="s">
        <v>22</v>
      </c>
      <c r="E113" s="33">
        <v>253897</v>
      </c>
      <c r="F113" s="24"/>
      <c r="G113" s="33">
        <v>196476</v>
      </c>
      <c r="H113" s="33">
        <v>196476</v>
      </c>
      <c r="I113" s="33">
        <v>262730.69</v>
      </c>
      <c r="J113" s="33">
        <v>262730.69</v>
      </c>
      <c r="K113" s="33">
        <v>262730.69</v>
      </c>
      <c r="L113" s="33">
        <v>262730.69</v>
      </c>
      <c r="M113" s="33">
        <v>262730.70</v>
      </c>
      <c r="N113" s="33">
        <v>262730.70</v>
      </c>
      <c r="O113" s="33">
        <v>262730.70</v>
      </c>
      <c r="P113" s="33">
        <v>262730.70</v>
      </c>
      <c r="Q113" s="33">
        <v>262730.70</v>
      </c>
      <c r="R113" s="33">
        <v>262730.70</v>
      </c>
      <c r="S113" s="33">
        <v>262730.70</v>
      </c>
      <c r="T113" s="33">
        <v>262730.70</v>
      </c>
      <c r="U113" s="33">
        <v>262730.70</v>
      </c>
    </row>
    <row r="114" spans="1:21" ht="14">
      <c r="A114" s="24" t="s">
        <v>68</v>
      </c>
      <c r="B114" s="24">
        <v>160127</v>
      </c>
      <c r="C114" s="24" t="s">
        <v>45</v>
      </c>
      <c r="D114" s="24" t="s">
        <v>22</v>
      </c>
      <c r="E114" s="33">
        <v>744686</v>
      </c>
      <c r="F114" s="24"/>
      <c r="G114" s="33">
        <v>1532174</v>
      </c>
      <c r="H114" s="33">
        <v>1532174</v>
      </c>
      <c r="I114" s="33">
        <v>1532174</v>
      </c>
      <c r="J114" s="33">
        <v>1018595.10</v>
      </c>
      <c r="K114" s="33">
        <v>505016.22</v>
      </c>
      <c r="L114" s="33">
        <v>505016.22</v>
      </c>
      <c r="M114" s="33">
        <v>505016.20</v>
      </c>
      <c r="N114" s="33">
        <v>505016.20</v>
      </c>
      <c r="O114" s="33">
        <v>505016.20</v>
      </c>
      <c r="P114" s="33">
        <v>505016.20</v>
      </c>
      <c r="Q114" s="33">
        <v>505016.20</v>
      </c>
      <c r="R114" s="33">
        <v>505016.20</v>
      </c>
      <c r="S114" s="33">
        <v>505016.20</v>
      </c>
      <c r="T114" s="33">
        <v>505016.20</v>
      </c>
      <c r="U114" s="33">
        <v>505016.20</v>
      </c>
    </row>
    <row r="115" spans="1:21" ht="14">
      <c r="A115" s="24" t="s">
        <v>122</v>
      </c>
      <c r="B115" s="24">
        <v>130193</v>
      </c>
      <c r="C115" s="24" t="s">
        <v>123</v>
      </c>
      <c r="D115" s="24" t="s">
        <v>22</v>
      </c>
      <c r="E115" s="33">
        <v>6134381</v>
      </c>
      <c r="F115" s="24"/>
      <c r="G115" s="33">
        <v>6134381</v>
      </c>
      <c r="H115" s="33">
        <v>6134381</v>
      </c>
      <c r="I115" s="33">
        <v>6134381</v>
      </c>
      <c r="J115" s="33">
        <v>6134381</v>
      </c>
      <c r="K115" s="33">
        <v>6134381</v>
      </c>
      <c r="L115" s="33">
        <v>6134381</v>
      </c>
      <c r="M115" s="33">
        <v>6134381</v>
      </c>
      <c r="N115" s="33">
        <v>6134381</v>
      </c>
      <c r="O115" s="33">
        <v>6134381</v>
      </c>
      <c r="P115" s="33">
        <v>6134381</v>
      </c>
      <c r="Q115" s="33">
        <v>6134381</v>
      </c>
      <c r="R115" s="33">
        <v>6134381</v>
      </c>
      <c r="S115" s="33">
        <v>6134381</v>
      </c>
      <c r="T115" s="33">
        <v>6134381</v>
      </c>
      <c r="U115" s="33">
        <v>6134381</v>
      </c>
    </row>
    <row r="116" spans="1:21" ht="14">
      <c r="A116" s="24" t="s">
        <v>122</v>
      </c>
      <c r="B116" s="24">
        <v>130651</v>
      </c>
      <c r="C116" s="24" t="s">
        <v>127</v>
      </c>
      <c r="D116" s="24" t="s">
        <v>22</v>
      </c>
      <c r="E116" s="33">
        <v>1331112</v>
      </c>
      <c r="F116" s="24"/>
      <c r="G116" s="33">
        <v>1331112</v>
      </c>
      <c r="H116" s="33">
        <v>1331112</v>
      </c>
      <c r="I116" s="33">
        <v>1331112</v>
      </c>
      <c r="J116" s="33">
        <v>1331112</v>
      </c>
      <c r="K116" s="33">
        <v>1331112</v>
      </c>
      <c r="L116" s="33">
        <v>1331112</v>
      </c>
      <c r="M116" s="33">
        <v>1331112</v>
      </c>
      <c r="N116" s="33">
        <v>1331112</v>
      </c>
      <c r="O116" s="33">
        <v>1331112</v>
      </c>
      <c r="P116" s="33">
        <v>1331112</v>
      </c>
      <c r="Q116" s="33">
        <v>1331112</v>
      </c>
      <c r="R116" s="33">
        <v>1331112</v>
      </c>
      <c r="S116" s="33">
        <v>1331112</v>
      </c>
      <c r="T116" s="33">
        <v>1331112</v>
      </c>
      <c r="U116" s="33">
        <v>1331112</v>
      </c>
    </row>
    <row r="117" spans="1:21" ht="14">
      <c r="A117" s="24" t="s">
        <v>122</v>
      </c>
      <c r="B117" s="24">
        <v>131075</v>
      </c>
      <c r="C117" s="24" t="s">
        <v>126</v>
      </c>
      <c r="D117" s="24" t="s">
        <v>22</v>
      </c>
      <c r="E117" s="33">
        <v>2947654</v>
      </c>
      <c r="F117" s="24"/>
      <c r="G117" s="33">
        <v>2947654</v>
      </c>
      <c r="H117" s="33">
        <v>2947654</v>
      </c>
      <c r="I117" s="33">
        <v>2947654</v>
      </c>
      <c r="J117" s="33">
        <v>2947654</v>
      </c>
      <c r="K117" s="33">
        <v>2947654</v>
      </c>
      <c r="L117" s="33">
        <v>2947654</v>
      </c>
      <c r="M117" s="33">
        <v>2947654</v>
      </c>
      <c r="N117" s="33">
        <v>2947654</v>
      </c>
      <c r="O117" s="33">
        <v>2947654</v>
      </c>
      <c r="P117" s="33">
        <v>2947654</v>
      </c>
      <c r="Q117" s="33">
        <v>2947654</v>
      </c>
      <c r="R117" s="33">
        <v>2947654</v>
      </c>
      <c r="S117" s="33">
        <v>2947654</v>
      </c>
      <c r="T117" s="33">
        <v>2947654</v>
      </c>
      <c r="U117" s="33">
        <v>2947654</v>
      </c>
    </row>
    <row r="118" spans="1:21" ht="14">
      <c r="A118" s="24" t="s">
        <v>122</v>
      </c>
      <c r="B118" s="24">
        <v>131190</v>
      </c>
      <c r="C118" s="24" t="s">
        <v>125</v>
      </c>
      <c r="D118" s="24" t="s">
        <v>22</v>
      </c>
      <c r="E118" s="33">
        <v>9015039</v>
      </c>
      <c r="F118" s="24"/>
      <c r="G118" s="33">
        <v>7393778</v>
      </c>
      <c r="H118" s="33">
        <v>7393778</v>
      </c>
      <c r="I118" s="33">
        <v>9264464</v>
      </c>
      <c r="J118" s="33">
        <v>9264464</v>
      </c>
      <c r="K118" s="33">
        <v>9264464</v>
      </c>
      <c r="L118" s="33">
        <v>9264464</v>
      </c>
      <c r="M118" s="33">
        <v>9264464</v>
      </c>
      <c r="N118" s="33">
        <v>9264464</v>
      </c>
      <c r="O118" s="33">
        <v>9264464</v>
      </c>
      <c r="P118" s="33">
        <v>9264464</v>
      </c>
      <c r="Q118" s="33">
        <v>9264464</v>
      </c>
      <c r="R118" s="33">
        <v>9264464</v>
      </c>
      <c r="S118" s="33">
        <v>9264464</v>
      </c>
      <c r="T118" s="33">
        <v>9264464</v>
      </c>
      <c r="U118" s="33">
        <v>9264464</v>
      </c>
    </row>
    <row r="119" spans="1:21" ht="14">
      <c r="A119" s="24" t="s">
        <v>122</v>
      </c>
      <c r="B119" s="24">
        <v>131310</v>
      </c>
      <c r="C119" s="24" t="s">
        <v>26</v>
      </c>
      <c r="D119" s="24" t="s">
        <v>22</v>
      </c>
      <c r="E119" s="33">
        <v>567483</v>
      </c>
      <c r="F119" s="24"/>
      <c r="G119" s="33">
        <v>1630236</v>
      </c>
      <c r="H119" s="33">
        <v>1630236</v>
      </c>
      <c r="I119" s="33">
        <v>1630236</v>
      </c>
      <c r="J119" s="33">
        <v>937136.38</v>
      </c>
      <c r="K119" s="33">
        <v>244036.77</v>
      </c>
      <c r="L119" s="33">
        <v>244036.77</v>
      </c>
      <c r="M119" s="33">
        <v>244036.80</v>
      </c>
      <c r="N119" s="33">
        <v>244036.80</v>
      </c>
      <c r="O119" s="33">
        <v>244036.80</v>
      </c>
      <c r="P119" s="33">
        <v>244036.80</v>
      </c>
      <c r="Q119" s="33">
        <v>244036.80</v>
      </c>
      <c r="R119" s="33">
        <v>244036.80</v>
      </c>
      <c r="S119" s="33">
        <v>244036.80</v>
      </c>
      <c r="T119" s="33">
        <v>244036.80</v>
      </c>
      <c r="U119" s="33">
        <v>244036.80</v>
      </c>
    </row>
    <row r="120" spans="1:21" ht="14">
      <c r="A120" s="24" t="s">
        <v>122</v>
      </c>
      <c r="B120" s="24">
        <v>140033</v>
      </c>
      <c r="C120" s="24" t="s">
        <v>124</v>
      </c>
      <c r="D120" s="24" t="s">
        <v>19</v>
      </c>
      <c r="E120" s="33">
        <v>740943</v>
      </c>
      <c r="F120" s="24" t="s">
        <v>20</v>
      </c>
      <c r="G120" s="33">
        <v>3016698</v>
      </c>
      <c r="H120" s="33">
        <v>3016698</v>
      </c>
      <c r="I120" s="33">
        <v>3016698</v>
      </c>
      <c r="J120" s="33">
        <v>3016698</v>
      </c>
      <c r="K120" s="33">
        <v>3016698</v>
      </c>
      <c r="L120" s="33">
        <v>3016698</v>
      </c>
      <c r="M120" s="33">
        <v>2896030.10</v>
      </c>
      <c r="N120" s="33">
        <v>2775362.20</v>
      </c>
      <c r="O120" s="33">
        <v>2654694.2</v>
      </c>
      <c r="P120" s="33">
        <v>2534026.3</v>
      </c>
      <c r="Q120" s="33">
        <v>2413358.40</v>
      </c>
      <c r="R120" s="33">
        <v>2246116.90</v>
      </c>
      <c r="S120" s="33">
        <v>2078875.30</v>
      </c>
      <c r="T120" s="33">
        <v>1911633.80</v>
      </c>
      <c r="U120" s="33">
        <v>1744392.20</v>
      </c>
    </row>
    <row r="121" spans="1:21" ht="14">
      <c r="A121" s="24" t="s">
        <v>128</v>
      </c>
      <c r="B121" s="24">
        <v>130012</v>
      </c>
      <c r="C121" s="24" t="s">
        <v>129</v>
      </c>
      <c r="D121" s="24" t="s">
        <v>22</v>
      </c>
      <c r="E121" s="33">
        <v>4009328</v>
      </c>
      <c r="F121" s="24"/>
      <c r="G121" s="33">
        <v>4410688</v>
      </c>
      <c r="H121" s="33">
        <v>4410688</v>
      </c>
      <c r="I121" s="33">
        <v>4410688</v>
      </c>
      <c r="J121" s="33">
        <v>4148931</v>
      </c>
      <c r="K121" s="33">
        <v>3887174.30</v>
      </c>
      <c r="L121" s="33">
        <v>3887174.30</v>
      </c>
      <c r="M121" s="33">
        <v>3887174.20</v>
      </c>
      <c r="N121" s="33">
        <v>3887174.20</v>
      </c>
      <c r="O121" s="33">
        <v>3887174.20</v>
      </c>
      <c r="P121" s="33">
        <v>3887174.20</v>
      </c>
      <c r="Q121" s="33">
        <v>3887174.20</v>
      </c>
      <c r="R121" s="33">
        <v>3887174.20</v>
      </c>
      <c r="S121" s="33">
        <v>3887174.20</v>
      </c>
      <c r="T121" s="33">
        <v>3887174.20</v>
      </c>
      <c r="U121" s="33">
        <v>3887174.20</v>
      </c>
    </row>
    <row r="122" spans="1:21" ht="14">
      <c r="A122" s="24" t="s">
        <v>128</v>
      </c>
      <c r="B122" s="24">
        <v>130208</v>
      </c>
      <c r="C122" s="24" t="s">
        <v>130</v>
      </c>
      <c r="D122" s="24" t="s">
        <v>22</v>
      </c>
      <c r="E122" s="33">
        <v>1711600</v>
      </c>
      <c r="F122" s="24"/>
      <c r="G122" s="33">
        <v>1711600</v>
      </c>
      <c r="H122" s="33">
        <v>1711600</v>
      </c>
      <c r="I122" s="33">
        <v>1711600</v>
      </c>
      <c r="J122" s="33">
        <v>1711600</v>
      </c>
      <c r="K122" s="33">
        <v>1711600</v>
      </c>
      <c r="L122" s="33">
        <v>1711600</v>
      </c>
      <c r="M122" s="33">
        <v>1711600</v>
      </c>
      <c r="N122" s="33">
        <v>1711600</v>
      </c>
      <c r="O122" s="33">
        <v>1711600</v>
      </c>
      <c r="P122" s="33">
        <v>1711600</v>
      </c>
      <c r="Q122" s="33">
        <v>1711600</v>
      </c>
      <c r="R122" s="33">
        <v>1711600</v>
      </c>
      <c r="S122" s="33">
        <v>1711600</v>
      </c>
      <c r="T122" s="33">
        <v>1711600</v>
      </c>
      <c r="U122" s="33">
        <v>1711600</v>
      </c>
    </row>
    <row r="123" spans="1:21" ht="14">
      <c r="A123" s="24" t="s">
        <v>128</v>
      </c>
      <c r="B123" s="24">
        <v>130287</v>
      </c>
      <c r="C123" s="24" t="s">
        <v>131</v>
      </c>
      <c r="D123" s="24" t="s">
        <v>22</v>
      </c>
      <c r="E123" s="33">
        <v>181221</v>
      </c>
      <c r="F123" s="24"/>
      <c r="G123" s="33">
        <v>563315</v>
      </c>
      <c r="H123" s="33">
        <v>563315</v>
      </c>
      <c r="I123" s="33">
        <v>563315</v>
      </c>
      <c r="J123" s="33">
        <v>314123.28</v>
      </c>
      <c r="K123" s="33">
        <v>64931.582</v>
      </c>
      <c r="L123" s="33">
        <v>64931.582</v>
      </c>
      <c r="M123" s="33">
        <v>64931.60</v>
      </c>
      <c r="N123" s="33">
        <v>64931.60</v>
      </c>
      <c r="O123" s="33">
        <v>64931.60</v>
      </c>
      <c r="P123" s="33">
        <v>64931.60</v>
      </c>
      <c r="Q123" s="33">
        <v>64931.60</v>
      </c>
      <c r="R123" s="33">
        <v>64931.60</v>
      </c>
      <c r="S123" s="33">
        <v>64931.60</v>
      </c>
      <c r="T123" s="33">
        <v>64931.60</v>
      </c>
      <c r="U123" s="33">
        <v>64931.60</v>
      </c>
    </row>
    <row r="124" spans="1:21" ht="14">
      <c r="A124" s="24" t="s">
        <v>128</v>
      </c>
      <c r="B124" s="24">
        <v>130503</v>
      </c>
      <c r="C124" s="24" t="s">
        <v>132</v>
      </c>
      <c r="D124" s="24" t="s">
        <v>22</v>
      </c>
      <c r="E124" s="33">
        <v>350614</v>
      </c>
      <c r="F124" s="24"/>
      <c r="G124" s="33">
        <v>350614</v>
      </c>
      <c r="H124" s="33">
        <v>350614</v>
      </c>
      <c r="I124" s="33">
        <v>350614</v>
      </c>
      <c r="J124" s="33">
        <v>350614</v>
      </c>
      <c r="K124" s="33">
        <v>350614</v>
      </c>
      <c r="L124" s="33">
        <v>350614</v>
      </c>
      <c r="M124" s="33">
        <v>350614</v>
      </c>
      <c r="N124" s="33">
        <v>350614</v>
      </c>
      <c r="O124" s="33">
        <v>350614</v>
      </c>
      <c r="P124" s="33">
        <v>350614</v>
      </c>
      <c r="Q124" s="33">
        <v>350614</v>
      </c>
      <c r="R124" s="33">
        <v>350614</v>
      </c>
      <c r="S124" s="33">
        <v>350614</v>
      </c>
      <c r="T124" s="33">
        <v>350614</v>
      </c>
      <c r="U124" s="33">
        <v>350614</v>
      </c>
    </row>
    <row r="125" spans="1:21" ht="14">
      <c r="A125" s="24" t="s">
        <v>128</v>
      </c>
      <c r="B125" s="24">
        <v>130557</v>
      </c>
      <c r="C125" s="24" t="s">
        <v>133</v>
      </c>
      <c r="D125" s="24" t="s">
        <v>22</v>
      </c>
      <c r="E125" s="33">
        <v>358563</v>
      </c>
      <c r="F125" s="24"/>
      <c r="G125" s="33">
        <v>359839</v>
      </c>
      <c r="H125" s="33">
        <v>359839</v>
      </c>
      <c r="I125" s="33">
        <v>359839</v>
      </c>
      <c r="J125" s="33">
        <v>359006.84</v>
      </c>
      <c r="K125" s="33">
        <v>358174.69</v>
      </c>
      <c r="L125" s="33">
        <v>358174.69</v>
      </c>
      <c r="M125" s="33">
        <v>358174.70</v>
      </c>
      <c r="N125" s="33">
        <v>358174.70</v>
      </c>
      <c r="O125" s="33">
        <v>358174.70</v>
      </c>
      <c r="P125" s="33">
        <v>358174.70</v>
      </c>
      <c r="Q125" s="33">
        <v>358174.70</v>
      </c>
      <c r="R125" s="33">
        <v>358174.70</v>
      </c>
      <c r="S125" s="33">
        <v>358174.70</v>
      </c>
      <c r="T125" s="33">
        <v>358174.70</v>
      </c>
      <c r="U125" s="33">
        <v>358174.70</v>
      </c>
    </row>
    <row r="126" spans="1:21" ht="14">
      <c r="A126" s="24" t="s">
        <v>128</v>
      </c>
      <c r="B126" s="24">
        <v>130584</v>
      </c>
      <c r="C126" s="24" t="s">
        <v>134</v>
      </c>
      <c r="D126" s="24" t="s">
        <v>22</v>
      </c>
      <c r="E126" s="33">
        <v>1187867</v>
      </c>
      <c r="F126" s="24"/>
      <c r="G126" s="33">
        <v>1485120</v>
      </c>
      <c r="H126" s="33">
        <v>1485120</v>
      </c>
      <c r="I126" s="33">
        <v>1485120</v>
      </c>
      <c r="J126" s="33">
        <v>1291259.50</v>
      </c>
      <c r="K126" s="33">
        <v>1097399.1</v>
      </c>
      <c r="L126" s="33">
        <v>1097399.1</v>
      </c>
      <c r="M126" s="33">
        <v>1097399.1</v>
      </c>
      <c r="N126" s="33">
        <v>1097399.1</v>
      </c>
      <c r="O126" s="33">
        <v>1097399.1</v>
      </c>
      <c r="P126" s="33">
        <v>1097399.1</v>
      </c>
      <c r="Q126" s="33">
        <v>1097399.1</v>
      </c>
      <c r="R126" s="33">
        <v>1097399.1</v>
      </c>
      <c r="S126" s="33">
        <v>1097399.1</v>
      </c>
      <c r="T126" s="33">
        <v>1097399.1</v>
      </c>
      <c r="U126" s="33">
        <v>1097399.1</v>
      </c>
    </row>
    <row r="127" spans="1:21" ht="14">
      <c r="A127" s="24" t="s">
        <v>128</v>
      </c>
      <c r="B127" s="24">
        <v>131074</v>
      </c>
      <c r="C127" s="24" t="s">
        <v>135</v>
      </c>
      <c r="D127" s="24" t="s">
        <v>19</v>
      </c>
      <c r="E127" s="33">
        <v>556934</v>
      </c>
      <c r="F127" s="24" t="s">
        <v>20</v>
      </c>
      <c r="G127" s="33">
        <v>1382304</v>
      </c>
      <c r="H127" s="33">
        <v>1382304</v>
      </c>
      <c r="I127" s="33">
        <v>1382304</v>
      </c>
      <c r="J127" s="33">
        <v>1382304</v>
      </c>
      <c r="K127" s="33">
        <v>1382304</v>
      </c>
      <c r="L127" s="33">
        <v>1382304</v>
      </c>
      <c r="M127" s="33">
        <v>1327011.80</v>
      </c>
      <c r="N127" s="33">
        <v>1271719.70</v>
      </c>
      <c r="O127" s="33">
        <v>1216427.50</v>
      </c>
      <c r="P127" s="33">
        <v>1161135.4</v>
      </c>
      <c r="Q127" s="33">
        <v>1105843.20</v>
      </c>
      <c r="R127" s="33">
        <v>1050551</v>
      </c>
      <c r="S127" s="33">
        <v>995258.90</v>
      </c>
      <c r="T127" s="33">
        <v>939966.70</v>
      </c>
      <c r="U127" s="33">
        <v>884674.60</v>
      </c>
    </row>
    <row r="128" spans="1:21" ht="14">
      <c r="A128" s="24" t="s">
        <v>128</v>
      </c>
      <c r="B128" s="24">
        <v>131180</v>
      </c>
      <c r="C128" s="24" t="s">
        <v>136</v>
      </c>
      <c r="D128" s="24" t="s">
        <v>22</v>
      </c>
      <c r="E128" s="33">
        <v>9770763</v>
      </c>
      <c r="F128" s="24"/>
      <c r="G128" s="33">
        <v>9770763</v>
      </c>
      <c r="H128" s="33">
        <v>9770763</v>
      </c>
      <c r="I128" s="33">
        <v>9770763</v>
      </c>
      <c r="J128" s="33">
        <v>9770763</v>
      </c>
      <c r="K128" s="33">
        <v>9770763</v>
      </c>
      <c r="L128" s="33">
        <v>9770763</v>
      </c>
      <c r="M128" s="33">
        <v>9770763</v>
      </c>
      <c r="N128" s="33">
        <v>9770763</v>
      </c>
      <c r="O128" s="33">
        <v>9770763</v>
      </c>
      <c r="P128" s="33">
        <v>9770763</v>
      </c>
      <c r="Q128" s="33">
        <v>9770763</v>
      </c>
      <c r="R128" s="33">
        <v>9770763</v>
      </c>
      <c r="S128" s="33">
        <v>9770763</v>
      </c>
      <c r="T128" s="33">
        <v>9770763</v>
      </c>
      <c r="U128" s="33">
        <v>9770763</v>
      </c>
    </row>
    <row r="129" spans="1:21" ht="14">
      <c r="A129" s="24" t="s">
        <v>128</v>
      </c>
      <c r="B129" s="24">
        <v>131261</v>
      </c>
      <c r="C129" s="24" t="s">
        <v>137</v>
      </c>
      <c r="D129" s="24" t="s">
        <v>22</v>
      </c>
      <c r="E129" s="33">
        <v>0</v>
      </c>
      <c r="F129" s="24"/>
      <c r="G129" s="33">
        <v>70655</v>
      </c>
      <c r="H129" s="33">
        <v>70655</v>
      </c>
      <c r="I129" s="33">
        <v>70655</v>
      </c>
      <c r="J129" s="33">
        <v>24575.652</v>
      </c>
      <c r="K129" s="33">
        <v>-21503.695</v>
      </c>
      <c r="L129" s="33">
        <v>-21503.695</v>
      </c>
      <c r="M129" s="33">
        <v>-21503.70</v>
      </c>
      <c r="N129" s="33">
        <v>-21503.70</v>
      </c>
      <c r="O129" s="33">
        <v>-21503.70</v>
      </c>
      <c r="P129" s="33">
        <v>-21503.70</v>
      </c>
      <c r="Q129" s="33">
        <v>-21503.70</v>
      </c>
      <c r="R129" s="33">
        <v>-21503.70</v>
      </c>
      <c r="S129" s="33">
        <v>-21503.70</v>
      </c>
      <c r="T129" s="33">
        <v>-21503.70</v>
      </c>
      <c r="U129" s="33">
        <v>-21503.70</v>
      </c>
    </row>
    <row r="130" spans="1:21" ht="14">
      <c r="A130" s="24" t="s">
        <v>138</v>
      </c>
      <c r="B130" s="24">
        <v>130139</v>
      </c>
      <c r="C130" s="24" t="s">
        <v>139</v>
      </c>
      <c r="D130" s="24" t="s">
        <v>22</v>
      </c>
      <c r="E130" s="33">
        <v>540954</v>
      </c>
      <c r="F130" s="24"/>
      <c r="G130" s="33">
        <v>617788</v>
      </c>
      <c r="H130" s="33">
        <v>617788</v>
      </c>
      <c r="I130" s="33">
        <v>617788</v>
      </c>
      <c r="J130" s="33">
        <v>567678.81</v>
      </c>
      <c r="K130" s="33">
        <v>517569.66</v>
      </c>
      <c r="L130" s="33">
        <v>517569.66</v>
      </c>
      <c r="M130" s="33">
        <v>517569.70</v>
      </c>
      <c r="N130" s="33">
        <v>517569.70</v>
      </c>
      <c r="O130" s="33">
        <v>517569.70</v>
      </c>
      <c r="P130" s="33">
        <v>517569.70</v>
      </c>
      <c r="Q130" s="33">
        <v>517569.70</v>
      </c>
      <c r="R130" s="33">
        <v>517569.70</v>
      </c>
      <c r="S130" s="33">
        <v>517569.70</v>
      </c>
      <c r="T130" s="33">
        <v>517569.70</v>
      </c>
      <c r="U130" s="33">
        <v>517569.70</v>
      </c>
    </row>
    <row r="131" spans="1:21" ht="14">
      <c r="A131" s="24" t="s">
        <v>138</v>
      </c>
      <c r="B131" s="24">
        <v>130569</v>
      </c>
      <c r="C131" s="24" t="s">
        <v>140</v>
      </c>
      <c r="D131" s="24" t="s">
        <v>19</v>
      </c>
      <c r="E131" s="33">
        <v>754354</v>
      </c>
      <c r="F131" s="24" t="s">
        <v>20</v>
      </c>
      <c r="G131" s="33">
        <v>3552750</v>
      </c>
      <c r="H131" s="33">
        <v>3552750</v>
      </c>
      <c r="I131" s="33">
        <v>3552750</v>
      </c>
      <c r="J131" s="33">
        <v>3552750</v>
      </c>
      <c r="K131" s="33">
        <v>3552750</v>
      </c>
      <c r="L131" s="33">
        <v>3552750</v>
      </c>
      <c r="M131" s="33">
        <v>3410640</v>
      </c>
      <c r="N131" s="33">
        <v>3268530</v>
      </c>
      <c r="O131" s="33">
        <v>3126420</v>
      </c>
      <c r="P131" s="33">
        <v>2984310</v>
      </c>
      <c r="Q131" s="33">
        <v>2842200</v>
      </c>
      <c r="R131" s="33">
        <v>2633415.40</v>
      </c>
      <c r="S131" s="33">
        <v>2424630.7</v>
      </c>
      <c r="T131" s="33">
        <v>2215846.10</v>
      </c>
      <c r="U131" s="33">
        <v>2007061.40</v>
      </c>
    </row>
    <row r="132" spans="1:21" ht="14">
      <c r="A132" s="24" t="s">
        <v>138</v>
      </c>
      <c r="B132" s="24">
        <v>130586</v>
      </c>
      <c r="C132" s="24" t="s">
        <v>141</v>
      </c>
      <c r="D132" s="24" t="s">
        <v>19</v>
      </c>
      <c r="E132" s="33">
        <v>588989</v>
      </c>
      <c r="F132" s="24" t="s">
        <v>20</v>
      </c>
      <c r="G132" s="33">
        <v>5543020</v>
      </c>
      <c r="H132" s="33">
        <v>5543020</v>
      </c>
      <c r="I132" s="33">
        <v>5543020</v>
      </c>
      <c r="J132" s="33">
        <v>5543020</v>
      </c>
      <c r="K132" s="33">
        <v>5543020</v>
      </c>
      <c r="L132" s="33">
        <v>5543020</v>
      </c>
      <c r="M132" s="33">
        <v>5321299.20</v>
      </c>
      <c r="N132" s="33">
        <v>5099578.4</v>
      </c>
      <c r="O132" s="33">
        <v>4877857.6</v>
      </c>
      <c r="P132" s="33">
        <v>4656136.80</v>
      </c>
      <c r="Q132" s="33">
        <v>4434416</v>
      </c>
      <c r="R132" s="33">
        <v>4049873.30</v>
      </c>
      <c r="S132" s="33">
        <v>3665330.60</v>
      </c>
      <c r="T132" s="33">
        <v>3280787.90</v>
      </c>
      <c r="U132" s="33">
        <v>2896245.20</v>
      </c>
    </row>
    <row r="133" spans="1:21" ht="14">
      <c r="A133" s="24" t="s">
        <v>138</v>
      </c>
      <c r="B133" s="24">
        <v>130853</v>
      </c>
      <c r="C133" s="24" t="s">
        <v>142</v>
      </c>
      <c r="D133" s="24" t="s">
        <v>19</v>
      </c>
      <c r="E133" s="33">
        <v>385122</v>
      </c>
      <c r="F133" s="24" t="s">
        <v>20</v>
      </c>
      <c r="G133" s="33">
        <v>1200648</v>
      </c>
      <c r="H133" s="33">
        <v>1200648</v>
      </c>
      <c r="I133" s="33">
        <v>1200648</v>
      </c>
      <c r="J133" s="33">
        <v>1200648</v>
      </c>
      <c r="K133" s="33">
        <v>1200648</v>
      </c>
      <c r="L133" s="33">
        <v>1200648</v>
      </c>
      <c r="M133" s="33">
        <v>1152622.1</v>
      </c>
      <c r="N133" s="33">
        <v>1104596.20</v>
      </c>
      <c r="O133" s="33">
        <v>1056570.20</v>
      </c>
      <c r="P133" s="33">
        <v>1008544.30</v>
      </c>
      <c r="Q133" s="33">
        <v>960518.40</v>
      </c>
      <c r="R133" s="33">
        <v>902978.80</v>
      </c>
      <c r="S133" s="33">
        <v>845439.10</v>
      </c>
      <c r="T133" s="33">
        <v>787899.50</v>
      </c>
      <c r="U133" s="33">
        <v>730359.90</v>
      </c>
    </row>
    <row r="134" spans="1:21" ht="14">
      <c r="A134" s="24" t="s">
        <v>138</v>
      </c>
      <c r="B134" s="24">
        <v>130904</v>
      </c>
      <c r="C134" s="24" t="s">
        <v>143</v>
      </c>
      <c r="D134" s="24" t="s">
        <v>19</v>
      </c>
      <c r="E134" s="33">
        <v>450653</v>
      </c>
      <c r="F134" s="24" t="s">
        <v>20</v>
      </c>
      <c r="G134" s="33">
        <v>913610</v>
      </c>
      <c r="H134" s="33">
        <v>913610</v>
      </c>
      <c r="I134" s="33">
        <v>913610</v>
      </c>
      <c r="J134" s="33">
        <v>913610</v>
      </c>
      <c r="K134" s="33">
        <v>913610</v>
      </c>
      <c r="L134" s="33">
        <v>913610</v>
      </c>
      <c r="M134" s="33">
        <v>877065.60</v>
      </c>
      <c r="N134" s="33">
        <v>840521.20</v>
      </c>
      <c r="O134" s="33">
        <v>803976.80</v>
      </c>
      <c r="P134" s="33">
        <v>767432.40</v>
      </c>
      <c r="Q134" s="33">
        <v>730888</v>
      </c>
      <c r="R134" s="33">
        <v>694343.60</v>
      </c>
      <c r="S134" s="33">
        <v>657799.2</v>
      </c>
      <c r="T134" s="33">
        <v>621254.8</v>
      </c>
      <c r="U134" s="33">
        <v>584710.40</v>
      </c>
    </row>
    <row r="135" spans="1:21" ht="14">
      <c r="A135" s="24" t="s">
        <v>138</v>
      </c>
      <c r="B135" s="24">
        <v>131310</v>
      </c>
      <c r="C135" s="24" t="s">
        <v>26</v>
      </c>
      <c r="D135" s="24" t="s">
        <v>22</v>
      </c>
      <c r="E135" s="33">
        <v>4581124</v>
      </c>
      <c r="F135" s="24"/>
      <c r="G135" s="33">
        <v>6212069</v>
      </c>
      <c r="H135" s="33">
        <v>6212069</v>
      </c>
      <c r="I135" s="33">
        <v>6212069</v>
      </c>
      <c r="J135" s="33">
        <v>5148409</v>
      </c>
      <c r="K135" s="33">
        <v>4084749.50</v>
      </c>
      <c r="L135" s="33">
        <v>4084749.50</v>
      </c>
      <c r="M135" s="33">
        <v>4084749.50</v>
      </c>
      <c r="N135" s="33">
        <v>4084749.50</v>
      </c>
      <c r="O135" s="33">
        <v>4084749.50</v>
      </c>
      <c r="P135" s="33">
        <v>4084749.50</v>
      </c>
      <c r="Q135" s="33">
        <v>4084749.50</v>
      </c>
      <c r="R135" s="33">
        <v>4084749.50</v>
      </c>
      <c r="S135" s="33">
        <v>4084749.50</v>
      </c>
      <c r="T135" s="33">
        <v>4084749.50</v>
      </c>
      <c r="U135" s="33">
        <v>4084749.50</v>
      </c>
    </row>
    <row r="136" spans="1:21" ht="14">
      <c r="A136" s="24" t="s">
        <v>138</v>
      </c>
      <c r="B136" s="24">
        <v>131451</v>
      </c>
      <c r="C136" s="24" t="s">
        <v>144</v>
      </c>
      <c r="D136" s="24" t="s">
        <v>19</v>
      </c>
      <c r="E136" s="33">
        <v>409816</v>
      </c>
      <c r="F136" s="24" t="s">
        <v>20</v>
      </c>
      <c r="G136" s="33">
        <v>3329844</v>
      </c>
      <c r="H136" s="33">
        <v>3329844</v>
      </c>
      <c r="I136" s="33">
        <v>3329844</v>
      </c>
      <c r="J136" s="33">
        <v>3329844</v>
      </c>
      <c r="K136" s="33">
        <v>3329844</v>
      </c>
      <c r="L136" s="33">
        <v>3329844</v>
      </c>
      <c r="M136" s="33">
        <v>3196650.20</v>
      </c>
      <c r="N136" s="33">
        <v>3063456.50</v>
      </c>
      <c r="O136" s="33">
        <v>2930262.70</v>
      </c>
      <c r="P136" s="33">
        <v>2797069</v>
      </c>
      <c r="Q136" s="33">
        <v>2663875.2</v>
      </c>
      <c r="R136" s="33">
        <v>2438469.3</v>
      </c>
      <c r="S136" s="33">
        <v>2213063.40</v>
      </c>
      <c r="T136" s="33">
        <v>1987657.40</v>
      </c>
      <c r="U136" s="33">
        <v>1762251.50</v>
      </c>
    </row>
    <row r="137" spans="1:21" ht="14">
      <c r="A137" s="24" t="s">
        <v>145</v>
      </c>
      <c r="B137" s="24">
        <v>130144</v>
      </c>
      <c r="C137" s="24" t="s">
        <v>146</v>
      </c>
      <c r="D137" s="24" t="s">
        <v>19</v>
      </c>
      <c r="E137" s="33">
        <v>3352654</v>
      </c>
      <c r="F137" s="24" t="s">
        <v>20</v>
      </c>
      <c r="G137" s="33">
        <v>5006886</v>
      </c>
      <c r="H137" s="33">
        <v>5006886</v>
      </c>
      <c r="I137" s="33">
        <v>5006886</v>
      </c>
      <c r="J137" s="33">
        <v>5006886</v>
      </c>
      <c r="K137" s="33">
        <v>5006886</v>
      </c>
      <c r="L137" s="33">
        <v>5006886</v>
      </c>
      <c r="M137" s="33">
        <v>4806610.6</v>
      </c>
      <c r="N137" s="33">
        <v>4606335.1</v>
      </c>
      <c r="O137" s="33">
        <v>4406059.70</v>
      </c>
      <c r="P137" s="33">
        <v>4205784.20</v>
      </c>
      <c r="Q137" s="33">
        <v>4005508.80</v>
      </c>
      <c r="R137" s="33">
        <v>3805233.40</v>
      </c>
      <c r="S137" s="33">
        <v>3604957.90</v>
      </c>
      <c r="T137" s="33">
        <v>3404682.50</v>
      </c>
      <c r="U137" s="33">
        <v>3352654</v>
      </c>
    </row>
    <row r="138" spans="1:21" ht="14">
      <c r="A138" s="24" t="s">
        <v>145</v>
      </c>
      <c r="B138" s="24">
        <v>130551</v>
      </c>
      <c r="C138" s="24" t="s">
        <v>147</v>
      </c>
      <c r="D138" s="24" t="s">
        <v>19</v>
      </c>
      <c r="E138" s="33">
        <v>1282928</v>
      </c>
      <c r="F138" s="24" t="s">
        <v>20</v>
      </c>
      <c r="G138" s="33">
        <v>3495378</v>
      </c>
      <c r="H138" s="33">
        <v>3495378</v>
      </c>
      <c r="I138" s="33">
        <v>3495378</v>
      </c>
      <c r="J138" s="33">
        <v>3495378</v>
      </c>
      <c r="K138" s="33">
        <v>3495378</v>
      </c>
      <c r="L138" s="33">
        <v>3495378</v>
      </c>
      <c r="M138" s="33">
        <v>3355562.90</v>
      </c>
      <c r="N138" s="33">
        <v>3215747.80</v>
      </c>
      <c r="O138" s="33">
        <v>3075932.60</v>
      </c>
      <c r="P138" s="33">
        <v>2936117.50</v>
      </c>
      <c r="Q138" s="33">
        <v>2796302.40</v>
      </c>
      <c r="R138" s="33">
        <v>2644965</v>
      </c>
      <c r="S138" s="33">
        <v>2493627.50</v>
      </c>
      <c r="T138" s="33">
        <v>2342290.10</v>
      </c>
      <c r="U138" s="33">
        <v>2190952.60</v>
      </c>
    </row>
    <row r="139" spans="1:21" ht="14">
      <c r="A139" s="24" t="s">
        <v>145</v>
      </c>
      <c r="B139" s="24">
        <v>130711</v>
      </c>
      <c r="C139" s="24" t="s">
        <v>148</v>
      </c>
      <c r="D139" s="24" t="s">
        <v>22</v>
      </c>
      <c r="E139" s="33">
        <v>589404</v>
      </c>
      <c r="F139" s="24"/>
      <c r="G139" s="33">
        <v>1816198</v>
      </c>
      <c r="H139" s="33">
        <v>1816198</v>
      </c>
      <c r="I139" s="33">
        <v>1816198</v>
      </c>
      <c r="J139" s="33">
        <v>1016114.60</v>
      </c>
      <c r="K139" s="33">
        <v>216031.27</v>
      </c>
      <c r="L139" s="33">
        <v>216031.27</v>
      </c>
      <c r="M139" s="33">
        <v>216031.30</v>
      </c>
      <c r="N139" s="33">
        <v>216031.30</v>
      </c>
      <c r="O139" s="33">
        <v>216031.30</v>
      </c>
      <c r="P139" s="33">
        <v>216031.30</v>
      </c>
      <c r="Q139" s="33">
        <v>216031.30</v>
      </c>
      <c r="R139" s="33">
        <v>216031.30</v>
      </c>
      <c r="S139" s="33">
        <v>216031.30</v>
      </c>
      <c r="T139" s="33">
        <v>216031.30</v>
      </c>
      <c r="U139" s="33">
        <v>216031.30</v>
      </c>
    </row>
    <row r="140" spans="1:21" ht="14">
      <c r="A140" s="24" t="s">
        <v>145</v>
      </c>
      <c r="B140" s="24">
        <v>131141</v>
      </c>
      <c r="C140" s="24" t="s">
        <v>375</v>
      </c>
      <c r="D140" s="24" t="s">
        <v>22</v>
      </c>
      <c r="E140" s="33">
        <v>12528086</v>
      </c>
      <c r="F140" s="24"/>
      <c r="G140" s="33">
        <v>12528086</v>
      </c>
      <c r="H140" s="33">
        <v>12528086</v>
      </c>
      <c r="I140" s="33">
        <v>12528086</v>
      </c>
      <c r="J140" s="33">
        <v>12528086</v>
      </c>
      <c r="K140" s="33">
        <v>12528086</v>
      </c>
      <c r="L140" s="33">
        <v>12528086</v>
      </c>
      <c r="M140" s="33">
        <v>12528086</v>
      </c>
      <c r="N140" s="33">
        <v>12528086</v>
      </c>
      <c r="O140" s="33">
        <v>12528086</v>
      </c>
      <c r="P140" s="33">
        <v>12528086</v>
      </c>
      <c r="Q140" s="33">
        <v>12528086</v>
      </c>
      <c r="R140" s="33">
        <v>12528086</v>
      </c>
      <c r="S140" s="33">
        <v>12528086</v>
      </c>
      <c r="T140" s="33">
        <v>12528086</v>
      </c>
      <c r="U140" s="33">
        <v>12528086</v>
      </c>
    </row>
    <row r="141" spans="1:21" ht="14">
      <c r="A141" s="24" t="s">
        <v>145</v>
      </c>
      <c r="B141" s="24">
        <v>131303</v>
      </c>
      <c r="C141" s="24" t="s">
        <v>149</v>
      </c>
      <c r="D141" s="24" t="s">
        <v>22</v>
      </c>
      <c r="E141" s="33">
        <v>240937</v>
      </c>
      <c r="F141" s="24"/>
      <c r="G141" s="33">
        <v>256654</v>
      </c>
      <c r="H141" s="33">
        <v>256654</v>
      </c>
      <c r="I141" s="33">
        <v>256654</v>
      </c>
      <c r="J141" s="33">
        <v>246404</v>
      </c>
      <c r="K141" s="33">
        <v>236154</v>
      </c>
      <c r="L141" s="33">
        <v>236154</v>
      </c>
      <c r="M141" s="33">
        <v>236154</v>
      </c>
      <c r="N141" s="33">
        <v>236154</v>
      </c>
      <c r="O141" s="33">
        <v>236154</v>
      </c>
      <c r="P141" s="33">
        <v>236154</v>
      </c>
      <c r="Q141" s="33">
        <v>236154</v>
      </c>
      <c r="R141" s="33">
        <v>236154</v>
      </c>
      <c r="S141" s="33">
        <v>236154</v>
      </c>
      <c r="T141" s="33">
        <v>236154</v>
      </c>
      <c r="U141" s="33">
        <v>236154</v>
      </c>
    </row>
    <row r="142" spans="1:21" ht="14">
      <c r="A142" s="24" t="s">
        <v>145</v>
      </c>
      <c r="B142" s="24">
        <v>131359</v>
      </c>
      <c r="C142" s="24" t="s">
        <v>150</v>
      </c>
      <c r="D142" s="24" t="s">
        <v>22</v>
      </c>
      <c r="E142" s="33">
        <v>2898046</v>
      </c>
      <c r="F142" s="24"/>
      <c r="G142" s="33">
        <v>2898046</v>
      </c>
      <c r="H142" s="33">
        <v>2898046</v>
      </c>
      <c r="I142" s="33">
        <v>2898046</v>
      </c>
      <c r="J142" s="33">
        <v>2898046</v>
      </c>
      <c r="K142" s="33">
        <v>2898046</v>
      </c>
      <c r="L142" s="33">
        <v>2898046</v>
      </c>
      <c r="M142" s="33">
        <v>2898046</v>
      </c>
      <c r="N142" s="33">
        <v>2898046</v>
      </c>
      <c r="O142" s="33">
        <v>2898046</v>
      </c>
      <c r="P142" s="33">
        <v>2898046</v>
      </c>
      <c r="Q142" s="33">
        <v>2898046</v>
      </c>
      <c r="R142" s="33">
        <v>2898046</v>
      </c>
      <c r="S142" s="33">
        <v>2898046</v>
      </c>
      <c r="T142" s="33">
        <v>2898046</v>
      </c>
      <c r="U142" s="33">
        <v>2898046</v>
      </c>
    </row>
    <row r="143" spans="1:21" ht="14">
      <c r="A143" s="24" t="s">
        <v>145</v>
      </c>
      <c r="B143" s="24">
        <v>131362</v>
      </c>
      <c r="C143" s="24" t="s">
        <v>37</v>
      </c>
      <c r="D143" s="24" t="s">
        <v>22</v>
      </c>
      <c r="E143" s="33">
        <v>1330462</v>
      </c>
      <c r="F143" s="24"/>
      <c r="G143" s="33">
        <v>1985134</v>
      </c>
      <c r="H143" s="33">
        <v>1985134</v>
      </c>
      <c r="I143" s="33">
        <v>1985134</v>
      </c>
      <c r="J143" s="33">
        <v>1558174</v>
      </c>
      <c r="K143" s="33">
        <v>1131214</v>
      </c>
      <c r="L143" s="33">
        <v>1131214</v>
      </c>
      <c r="M143" s="33">
        <v>1131214</v>
      </c>
      <c r="N143" s="33">
        <v>1131214</v>
      </c>
      <c r="O143" s="33">
        <v>1131214</v>
      </c>
      <c r="P143" s="33">
        <v>1131214</v>
      </c>
      <c r="Q143" s="33">
        <v>1131214</v>
      </c>
      <c r="R143" s="33">
        <v>1131214</v>
      </c>
      <c r="S143" s="33">
        <v>1131214</v>
      </c>
      <c r="T143" s="33">
        <v>1131214</v>
      </c>
      <c r="U143" s="33">
        <v>1131214</v>
      </c>
    </row>
    <row r="144" spans="1:21" ht="14">
      <c r="A144" s="24" t="s">
        <v>145</v>
      </c>
      <c r="B144" s="24">
        <v>131448</v>
      </c>
      <c r="C144" s="24" t="s">
        <v>151</v>
      </c>
      <c r="D144" s="24" t="s">
        <v>19</v>
      </c>
      <c r="E144" s="33">
        <v>1179330</v>
      </c>
      <c r="F144" s="24" t="s">
        <v>20</v>
      </c>
      <c r="G144" s="33">
        <v>6819678</v>
      </c>
      <c r="H144" s="33">
        <v>6819678</v>
      </c>
      <c r="I144" s="33">
        <v>6819678</v>
      </c>
      <c r="J144" s="33">
        <v>6819678</v>
      </c>
      <c r="K144" s="33">
        <v>6819678</v>
      </c>
      <c r="L144" s="33">
        <v>6819678</v>
      </c>
      <c r="M144" s="33">
        <v>6546890.9</v>
      </c>
      <c r="N144" s="33">
        <v>6274103.8</v>
      </c>
      <c r="O144" s="33">
        <v>6001316.6</v>
      </c>
      <c r="P144" s="33">
        <v>5728529.5</v>
      </c>
      <c r="Q144" s="33">
        <v>5455742.4</v>
      </c>
      <c r="R144" s="33">
        <v>5028101.20</v>
      </c>
      <c r="S144" s="33">
        <v>4600460</v>
      </c>
      <c r="T144" s="33">
        <v>4172818.80</v>
      </c>
      <c r="U144" s="33">
        <v>3745177.60</v>
      </c>
    </row>
    <row r="145" spans="1:21" ht="14">
      <c r="A145" s="24" t="s">
        <v>145</v>
      </c>
      <c r="B145" s="24">
        <v>160127</v>
      </c>
      <c r="C145" s="24" t="s">
        <v>45</v>
      </c>
      <c r="D145" s="24" t="s">
        <v>22</v>
      </c>
      <c r="E145" s="33">
        <v>6552096</v>
      </c>
      <c r="F145" s="24"/>
      <c r="G145" s="33">
        <v>8465340</v>
      </c>
      <c r="H145" s="33">
        <v>8465340</v>
      </c>
      <c r="I145" s="33">
        <v>8465340</v>
      </c>
      <c r="J145" s="33">
        <v>7217572</v>
      </c>
      <c r="K145" s="33">
        <v>5969804.5</v>
      </c>
      <c r="L145" s="33">
        <v>5969804.5</v>
      </c>
      <c r="M145" s="33">
        <v>5969804.5</v>
      </c>
      <c r="N145" s="33">
        <v>5969804.5</v>
      </c>
      <c r="O145" s="33">
        <v>5969804.5</v>
      </c>
      <c r="P145" s="33">
        <v>5969804.5</v>
      </c>
      <c r="Q145" s="33">
        <v>5969804.5</v>
      </c>
      <c r="R145" s="33">
        <v>5969804.5</v>
      </c>
      <c r="S145" s="33">
        <v>5969804.5</v>
      </c>
      <c r="T145" s="33">
        <v>5969804.5</v>
      </c>
      <c r="U145" s="33">
        <v>5969804.5</v>
      </c>
    </row>
    <row r="146" spans="1:21" ht="14">
      <c r="A146" s="24" t="s">
        <v>152</v>
      </c>
      <c r="B146" s="24">
        <v>130068</v>
      </c>
      <c r="C146" s="24" t="s">
        <v>156</v>
      </c>
      <c r="D146" s="24" t="s">
        <v>19</v>
      </c>
      <c r="E146" s="33">
        <v>4324388</v>
      </c>
      <c r="F146" s="24" t="s">
        <v>20</v>
      </c>
      <c r="G146" s="33">
        <v>7443696</v>
      </c>
      <c r="H146" s="33">
        <v>7443696</v>
      </c>
      <c r="I146" s="33">
        <v>7443696</v>
      </c>
      <c r="J146" s="33">
        <v>7443696</v>
      </c>
      <c r="K146" s="33">
        <v>7443696</v>
      </c>
      <c r="L146" s="33">
        <v>7443696</v>
      </c>
      <c r="M146" s="33">
        <v>7145948.2</v>
      </c>
      <c r="N146" s="33">
        <v>6848200.3</v>
      </c>
      <c r="O146" s="33">
        <v>6550452.5</v>
      </c>
      <c r="P146" s="33">
        <v>6252704.6</v>
      </c>
      <c r="Q146" s="33">
        <v>5954956.8</v>
      </c>
      <c r="R146" s="33">
        <v>5657209</v>
      </c>
      <c r="S146" s="33">
        <v>5359461.1</v>
      </c>
      <c r="T146" s="33">
        <v>5061713.30</v>
      </c>
      <c r="U146" s="33">
        <v>4763965.4</v>
      </c>
    </row>
    <row r="147" spans="1:21" ht="14">
      <c r="A147" s="24" t="s">
        <v>152</v>
      </c>
      <c r="B147" s="24">
        <v>130094</v>
      </c>
      <c r="C147" s="24" t="s">
        <v>153</v>
      </c>
      <c r="D147" s="24" t="s">
        <v>19</v>
      </c>
      <c r="E147" s="33">
        <v>1106058</v>
      </c>
      <c r="F147" s="24" t="s">
        <v>20</v>
      </c>
      <c r="G147" s="33">
        <v>4260540</v>
      </c>
      <c r="H147" s="33">
        <v>4260540</v>
      </c>
      <c r="I147" s="33">
        <v>4260540</v>
      </c>
      <c r="J147" s="33">
        <v>4260540</v>
      </c>
      <c r="K147" s="33">
        <v>4260540</v>
      </c>
      <c r="L147" s="33">
        <v>4260540</v>
      </c>
      <c r="M147" s="33">
        <v>4090118.40</v>
      </c>
      <c r="N147" s="33">
        <v>3919696.80</v>
      </c>
      <c r="O147" s="33">
        <v>3749275.20</v>
      </c>
      <c r="P147" s="33">
        <v>3578853.60</v>
      </c>
      <c r="Q147" s="33">
        <v>3408432</v>
      </c>
      <c r="R147" s="33">
        <v>3178194.60</v>
      </c>
      <c r="S147" s="33">
        <v>2947957.20</v>
      </c>
      <c r="T147" s="33">
        <v>2717719.80</v>
      </c>
      <c r="U147" s="33">
        <v>2487482.40</v>
      </c>
    </row>
    <row r="148" spans="1:21" ht="14">
      <c r="A148" s="24" t="s">
        <v>152</v>
      </c>
      <c r="B148" s="24">
        <v>130507</v>
      </c>
      <c r="C148" s="24" t="s">
        <v>154</v>
      </c>
      <c r="D148" s="24" t="s">
        <v>19</v>
      </c>
      <c r="E148" s="33">
        <v>3434208</v>
      </c>
      <c r="F148" s="24" t="s">
        <v>20</v>
      </c>
      <c r="G148" s="33">
        <v>6006336</v>
      </c>
      <c r="H148" s="33">
        <v>6006336</v>
      </c>
      <c r="I148" s="33">
        <v>6006336</v>
      </c>
      <c r="J148" s="33">
        <v>6006336</v>
      </c>
      <c r="K148" s="33">
        <v>6006336</v>
      </c>
      <c r="L148" s="33">
        <v>6006336</v>
      </c>
      <c r="M148" s="33">
        <v>5766082.6</v>
      </c>
      <c r="N148" s="33">
        <v>5525829.1</v>
      </c>
      <c r="O148" s="33">
        <v>5285575.70</v>
      </c>
      <c r="P148" s="33">
        <v>5045322.20</v>
      </c>
      <c r="Q148" s="33">
        <v>4805068.80</v>
      </c>
      <c r="R148" s="33">
        <v>4564815.4</v>
      </c>
      <c r="S148" s="33">
        <v>4324561.9</v>
      </c>
      <c r="T148" s="33">
        <v>4084308.50</v>
      </c>
      <c r="U148" s="33">
        <v>3844055</v>
      </c>
    </row>
    <row r="149" spans="1:21" ht="14">
      <c r="A149" s="24" t="s">
        <v>152</v>
      </c>
      <c r="B149" s="24">
        <v>131029</v>
      </c>
      <c r="C149" s="24" t="s">
        <v>155</v>
      </c>
      <c r="D149" s="24" t="s">
        <v>19</v>
      </c>
      <c r="E149" s="33">
        <v>1847081</v>
      </c>
      <c r="F149" s="24" t="s">
        <v>20</v>
      </c>
      <c r="G149" s="33">
        <v>5388660</v>
      </c>
      <c r="H149" s="33">
        <v>5388660</v>
      </c>
      <c r="I149" s="33">
        <v>5388660</v>
      </c>
      <c r="J149" s="33">
        <v>5388660</v>
      </c>
      <c r="K149" s="33">
        <v>5388660</v>
      </c>
      <c r="L149" s="33">
        <v>5388660</v>
      </c>
      <c r="M149" s="33">
        <v>5173113.6</v>
      </c>
      <c r="N149" s="33">
        <v>4957567.20</v>
      </c>
      <c r="O149" s="33">
        <v>4742020.80</v>
      </c>
      <c r="P149" s="33">
        <v>4526474.4</v>
      </c>
      <c r="Q149" s="33">
        <v>4310928</v>
      </c>
      <c r="R149" s="33">
        <v>4064543.30</v>
      </c>
      <c r="S149" s="33">
        <v>3818158.50</v>
      </c>
      <c r="T149" s="33">
        <v>3571773.80</v>
      </c>
      <c r="U149" s="33">
        <v>3325389.10</v>
      </c>
    </row>
    <row r="150" spans="1:21" ht="14">
      <c r="A150" s="24" t="s">
        <v>152</v>
      </c>
      <c r="B150" s="24">
        <v>131310</v>
      </c>
      <c r="C150" s="24" t="s">
        <v>26</v>
      </c>
      <c r="D150" s="24" t="s">
        <v>22</v>
      </c>
      <c r="E150" s="33">
        <v>2324084</v>
      </c>
      <c r="F150" s="24"/>
      <c r="G150" s="33">
        <v>2324084</v>
      </c>
      <c r="H150" s="33">
        <v>2324084</v>
      </c>
      <c r="I150" s="33">
        <v>2324084</v>
      </c>
      <c r="J150" s="33">
        <v>2324084</v>
      </c>
      <c r="K150" s="33">
        <v>2324084</v>
      </c>
      <c r="L150" s="33">
        <v>2324084</v>
      </c>
      <c r="M150" s="33">
        <v>2324084</v>
      </c>
      <c r="N150" s="33">
        <v>2324084</v>
      </c>
      <c r="O150" s="33">
        <v>2324084</v>
      </c>
      <c r="P150" s="33">
        <v>2324084</v>
      </c>
      <c r="Q150" s="33">
        <v>2324084</v>
      </c>
      <c r="R150" s="33">
        <v>2324084</v>
      </c>
      <c r="S150" s="33">
        <v>2324084</v>
      </c>
      <c r="T150" s="33">
        <v>2324084</v>
      </c>
      <c r="U150" s="33">
        <v>2324084</v>
      </c>
    </row>
    <row r="151" spans="1:21" ht="14">
      <c r="A151" s="24" t="s">
        <v>157</v>
      </c>
      <c r="B151" s="24">
        <v>130362</v>
      </c>
      <c r="C151" s="24" t="s">
        <v>159</v>
      </c>
      <c r="D151" s="24" t="s">
        <v>22</v>
      </c>
      <c r="E151" s="33">
        <v>1496769</v>
      </c>
      <c r="F151" s="24"/>
      <c r="G151" s="33">
        <v>1626563</v>
      </c>
      <c r="H151" s="33">
        <v>1626563</v>
      </c>
      <c r="I151" s="33">
        <v>1626563</v>
      </c>
      <c r="J151" s="33">
        <v>1541914.80</v>
      </c>
      <c r="K151" s="33">
        <v>1457266.50</v>
      </c>
      <c r="L151" s="33">
        <v>1457266.50</v>
      </c>
      <c r="M151" s="33">
        <v>1457266.50</v>
      </c>
      <c r="N151" s="33">
        <v>1457266.50</v>
      </c>
      <c r="O151" s="33">
        <v>1457266.50</v>
      </c>
      <c r="P151" s="33">
        <v>1457266.50</v>
      </c>
      <c r="Q151" s="33">
        <v>1457266.50</v>
      </c>
      <c r="R151" s="33">
        <v>1457266.50</v>
      </c>
      <c r="S151" s="33">
        <v>1457266.50</v>
      </c>
      <c r="T151" s="33">
        <v>1457266.50</v>
      </c>
      <c r="U151" s="33">
        <v>1457266.50</v>
      </c>
    </row>
    <row r="152" spans="1:21" ht="14">
      <c r="A152" s="24" t="s">
        <v>157</v>
      </c>
      <c r="B152" s="24">
        <v>130939</v>
      </c>
      <c r="C152" s="24" t="s">
        <v>160</v>
      </c>
      <c r="D152" s="24" t="s">
        <v>19</v>
      </c>
      <c r="E152" s="33">
        <v>616057</v>
      </c>
      <c r="F152" s="24" t="s">
        <v>20</v>
      </c>
      <c r="G152" s="33">
        <v>1515000</v>
      </c>
      <c r="H152" s="33">
        <v>1515000</v>
      </c>
      <c r="I152" s="33">
        <v>1515000</v>
      </c>
      <c r="J152" s="33">
        <v>1515000</v>
      </c>
      <c r="K152" s="33">
        <v>1515000</v>
      </c>
      <c r="L152" s="33">
        <v>1515000</v>
      </c>
      <c r="M152" s="33">
        <v>1454400</v>
      </c>
      <c r="N152" s="33">
        <v>1393800</v>
      </c>
      <c r="O152" s="33">
        <v>1333200</v>
      </c>
      <c r="P152" s="33">
        <v>1272600</v>
      </c>
      <c r="Q152" s="33">
        <v>1212000</v>
      </c>
      <c r="R152" s="33">
        <v>1151400</v>
      </c>
      <c r="S152" s="33">
        <v>1090800</v>
      </c>
      <c r="T152" s="33">
        <v>1030200</v>
      </c>
      <c r="U152" s="33">
        <v>969600</v>
      </c>
    </row>
    <row r="153" spans="1:21" ht="14">
      <c r="A153" s="24" t="s">
        <v>157</v>
      </c>
      <c r="B153" s="24">
        <v>131226</v>
      </c>
      <c r="C153" s="24" t="s">
        <v>158</v>
      </c>
      <c r="D153" s="24" t="s">
        <v>22</v>
      </c>
      <c r="E153" s="33">
        <v>3438025</v>
      </c>
      <c r="F153" s="24"/>
      <c r="G153" s="33">
        <v>3328060</v>
      </c>
      <c r="H153" s="33">
        <v>3328060</v>
      </c>
      <c r="I153" s="33">
        <v>3454942.80</v>
      </c>
      <c r="J153" s="33">
        <v>3454942.80</v>
      </c>
      <c r="K153" s="33">
        <v>3454942.80</v>
      </c>
      <c r="L153" s="33">
        <v>3454942.80</v>
      </c>
      <c r="M153" s="33">
        <v>3454942.80</v>
      </c>
      <c r="N153" s="33">
        <v>3454942.80</v>
      </c>
      <c r="O153" s="33">
        <v>3454942.80</v>
      </c>
      <c r="P153" s="33">
        <v>3454942.80</v>
      </c>
      <c r="Q153" s="33">
        <v>3454942.80</v>
      </c>
      <c r="R153" s="33">
        <v>3454942.80</v>
      </c>
      <c r="S153" s="33">
        <v>3454942.80</v>
      </c>
      <c r="T153" s="33">
        <v>3454942.80</v>
      </c>
      <c r="U153" s="33">
        <v>3454942.80</v>
      </c>
    </row>
    <row r="154" spans="1:21" ht="14">
      <c r="A154" s="24" t="s">
        <v>161</v>
      </c>
      <c r="B154" s="24">
        <v>210090</v>
      </c>
      <c r="C154" s="24" t="s">
        <v>162</v>
      </c>
      <c r="D154" s="24" t="s">
        <v>22</v>
      </c>
      <c r="E154" s="33">
        <v>17571</v>
      </c>
      <c r="F154" s="24"/>
      <c r="G154" s="33">
        <v>16909</v>
      </c>
      <c r="H154" s="33">
        <v>16909</v>
      </c>
      <c r="I154" s="33">
        <v>17672.617</v>
      </c>
      <c r="J154" s="33">
        <v>17672.617</v>
      </c>
      <c r="K154" s="33">
        <v>17672.617</v>
      </c>
      <c r="L154" s="33">
        <v>17672.617</v>
      </c>
      <c r="M154" s="33">
        <v>17672.60</v>
      </c>
      <c r="N154" s="33">
        <v>17672.60</v>
      </c>
      <c r="O154" s="33">
        <v>17672.60</v>
      </c>
      <c r="P154" s="33">
        <v>17672.60</v>
      </c>
      <c r="Q154" s="33">
        <v>17672.60</v>
      </c>
      <c r="R154" s="33">
        <v>17672.60</v>
      </c>
      <c r="S154" s="33">
        <v>17672.60</v>
      </c>
      <c r="T154" s="33">
        <v>17672.60</v>
      </c>
      <c r="U154" s="33">
        <v>17672.60</v>
      </c>
    </row>
    <row r="155" spans="1:21" ht="14">
      <c r="A155" s="24" t="s">
        <v>163</v>
      </c>
      <c r="B155" s="24">
        <v>130071</v>
      </c>
      <c r="C155" s="24" t="s">
        <v>164</v>
      </c>
      <c r="D155" s="24" t="s">
        <v>19</v>
      </c>
      <c r="E155" s="33">
        <v>65725</v>
      </c>
      <c r="F155" s="24" t="s">
        <v>20</v>
      </c>
      <c r="G155" s="33">
        <v>467144</v>
      </c>
      <c r="H155" s="33">
        <v>467144</v>
      </c>
      <c r="I155" s="33">
        <v>467144</v>
      </c>
      <c r="J155" s="33">
        <v>467144</v>
      </c>
      <c r="K155" s="33">
        <v>467144</v>
      </c>
      <c r="L155" s="33">
        <v>467144</v>
      </c>
      <c r="M155" s="33">
        <v>448458.20</v>
      </c>
      <c r="N155" s="33">
        <v>429772.50</v>
      </c>
      <c r="O155" s="33">
        <v>411086.70</v>
      </c>
      <c r="P155" s="33">
        <v>392401</v>
      </c>
      <c r="Q155" s="33">
        <v>373715.20</v>
      </c>
      <c r="R155" s="33">
        <v>342916.20</v>
      </c>
      <c r="S155" s="33">
        <v>312117.20</v>
      </c>
      <c r="T155" s="33">
        <v>281318.1</v>
      </c>
      <c r="U155" s="33">
        <v>250519.10</v>
      </c>
    </row>
    <row r="156" spans="1:21" ht="14">
      <c r="A156" s="24" t="s">
        <v>165</v>
      </c>
      <c r="B156" s="24">
        <v>130745</v>
      </c>
      <c r="C156" s="24" t="s">
        <v>166</v>
      </c>
      <c r="D156" s="24" t="s">
        <v>22</v>
      </c>
      <c r="E156" s="33">
        <v>1139434</v>
      </c>
      <c r="F156" s="24"/>
      <c r="G156" s="33">
        <v>1218749</v>
      </c>
      <c r="H156" s="33">
        <v>1218749</v>
      </c>
      <c r="I156" s="33">
        <v>1218749</v>
      </c>
      <c r="J156" s="33">
        <v>1167021.50</v>
      </c>
      <c r="K156" s="33">
        <v>1115294</v>
      </c>
      <c r="L156" s="33">
        <v>1115294</v>
      </c>
      <c r="M156" s="33">
        <v>1115294</v>
      </c>
      <c r="N156" s="33">
        <v>1115294</v>
      </c>
      <c r="O156" s="33">
        <v>1115294</v>
      </c>
      <c r="P156" s="33">
        <v>1115294</v>
      </c>
      <c r="Q156" s="33">
        <v>1115294</v>
      </c>
      <c r="R156" s="33">
        <v>1115294</v>
      </c>
      <c r="S156" s="33">
        <v>1115294</v>
      </c>
      <c r="T156" s="33">
        <v>1115294</v>
      </c>
      <c r="U156" s="33">
        <v>1115294</v>
      </c>
    </row>
    <row r="157" spans="1:21" ht="14">
      <c r="A157" s="24" t="s">
        <v>165</v>
      </c>
      <c r="B157" s="24">
        <v>131310</v>
      </c>
      <c r="C157" s="24" t="s">
        <v>26</v>
      </c>
      <c r="D157" s="24" t="s">
        <v>22</v>
      </c>
      <c r="E157" s="33">
        <v>4364746</v>
      </c>
      <c r="F157" s="24"/>
      <c r="G157" s="33">
        <v>4364746</v>
      </c>
      <c r="H157" s="33">
        <v>4364746</v>
      </c>
      <c r="I157" s="33">
        <v>4364746</v>
      </c>
      <c r="J157" s="33">
        <v>4364746</v>
      </c>
      <c r="K157" s="33">
        <v>4364746</v>
      </c>
      <c r="L157" s="33">
        <v>4364746</v>
      </c>
      <c r="M157" s="33">
        <v>4364746</v>
      </c>
      <c r="N157" s="33">
        <v>4364746</v>
      </c>
      <c r="O157" s="33">
        <v>4364746</v>
      </c>
      <c r="P157" s="33">
        <v>4364746</v>
      </c>
      <c r="Q157" s="33">
        <v>4364746</v>
      </c>
      <c r="R157" s="33">
        <v>4364746</v>
      </c>
      <c r="S157" s="33">
        <v>4364746</v>
      </c>
      <c r="T157" s="33">
        <v>4364746</v>
      </c>
      <c r="U157" s="33">
        <v>4364746</v>
      </c>
    </row>
    <row r="158" spans="1:21" ht="14">
      <c r="A158" s="24" t="s">
        <v>165</v>
      </c>
      <c r="B158" s="24">
        <v>131378</v>
      </c>
      <c r="C158" s="24" t="s">
        <v>21</v>
      </c>
      <c r="D158" s="24" t="s">
        <v>22</v>
      </c>
      <c r="E158" s="33">
        <v>988452</v>
      </c>
      <c r="F158" s="24"/>
      <c r="G158" s="33">
        <v>1032039</v>
      </c>
      <c r="H158" s="33">
        <v>1032039</v>
      </c>
      <c r="I158" s="33">
        <v>1032039</v>
      </c>
      <c r="J158" s="33">
        <v>1003612.90</v>
      </c>
      <c r="K158" s="33">
        <v>975186.69</v>
      </c>
      <c r="L158" s="33">
        <v>975186.69</v>
      </c>
      <c r="M158" s="33">
        <v>975186.70</v>
      </c>
      <c r="N158" s="33">
        <v>975186.70</v>
      </c>
      <c r="O158" s="33">
        <v>975186.70</v>
      </c>
      <c r="P158" s="33">
        <v>975186.70</v>
      </c>
      <c r="Q158" s="33">
        <v>975186.70</v>
      </c>
      <c r="R158" s="33">
        <v>975186.70</v>
      </c>
      <c r="S158" s="33">
        <v>975186.70</v>
      </c>
      <c r="T158" s="33">
        <v>975186.70</v>
      </c>
      <c r="U158" s="33">
        <v>975186.70</v>
      </c>
    </row>
    <row r="159" spans="1:21" ht="14">
      <c r="A159" s="24" t="s">
        <v>167</v>
      </c>
      <c r="B159" s="24">
        <v>130095</v>
      </c>
      <c r="C159" s="24" t="s">
        <v>169</v>
      </c>
      <c r="D159" s="24" t="s">
        <v>22</v>
      </c>
      <c r="E159" s="33">
        <v>2536020</v>
      </c>
      <c r="F159" s="24"/>
      <c r="G159" s="33">
        <v>2536020</v>
      </c>
      <c r="H159" s="33">
        <v>2536020</v>
      </c>
      <c r="I159" s="33">
        <v>2536020</v>
      </c>
      <c r="J159" s="33">
        <v>2536020</v>
      </c>
      <c r="K159" s="33">
        <v>2536020</v>
      </c>
      <c r="L159" s="33">
        <v>2536020</v>
      </c>
      <c r="M159" s="33">
        <v>2536020</v>
      </c>
      <c r="N159" s="33">
        <v>2536020</v>
      </c>
      <c r="O159" s="33">
        <v>2536020</v>
      </c>
      <c r="P159" s="33">
        <v>2536020</v>
      </c>
      <c r="Q159" s="33">
        <v>2536020</v>
      </c>
      <c r="R159" s="33">
        <v>2536020</v>
      </c>
      <c r="S159" s="33">
        <v>2536020</v>
      </c>
      <c r="T159" s="33">
        <v>2536020</v>
      </c>
      <c r="U159" s="33">
        <v>2536020</v>
      </c>
    </row>
    <row r="160" spans="1:21" ht="14">
      <c r="A160" s="24" t="s">
        <v>167</v>
      </c>
      <c r="B160" s="24">
        <v>130140</v>
      </c>
      <c r="C160" s="24" t="s">
        <v>170</v>
      </c>
      <c r="D160" s="24" t="s">
        <v>19</v>
      </c>
      <c r="E160" s="33">
        <v>392343</v>
      </c>
      <c r="F160" s="24" t="s">
        <v>20</v>
      </c>
      <c r="G160" s="33">
        <v>1992788</v>
      </c>
      <c r="H160" s="33">
        <v>1992788</v>
      </c>
      <c r="I160" s="33">
        <v>1992788</v>
      </c>
      <c r="J160" s="33">
        <v>1992788</v>
      </c>
      <c r="K160" s="33">
        <v>1992788</v>
      </c>
      <c r="L160" s="33">
        <v>1992788</v>
      </c>
      <c r="M160" s="33">
        <v>1913076.50</v>
      </c>
      <c r="N160" s="33">
        <v>1833365</v>
      </c>
      <c r="O160" s="33">
        <v>1753653.40</v>
      </c>
      <c r="P160" s="33">
        <v>1673941.90</v>
      </c>
      <c r="Q160" s="33">
        <v>1594230.40</v>
      </c>
      <c r="R160" s="33">
        <v>1474041.70</v>
      </c>
      <c r="S160" s="33">
        <v>1353852.90</v>
      </c>
      <c r="T160" s="33">
        <v>1233664.20</v>
      </c>
      <c r="U160" s="33">
        <v>1113475.4</v>
      </c>
    </row>
    <row r="161" spans="1:21" ht="14">
      <c r="A161" s="24" t="s">
        <v>167</v>
      </c>
      <c r="B161" s="24">
        <v>130203</v>
      </c>
      <c r="C161" s="24" t="s">
        <v>171</v>
      </c>
      <c r="D161" s="24" t="s">
        <v>22</v>
      </c>
      <c r="E161" s="33">
        <v>950068</v>
      </c>
      <c r="F161" s="24"/>
      <c r="G161" s="33">
        <v>887122</v>
      </c>
      <c r="H161" s="33">
        <v>887122</v>
      </c>
      <c r="I161" s="33">
        <v>959752.38</v>
      </c>
      <c r="J161" s="33">
        <v>959752.38</v>
      </c>
      <c r="K161" s="33">
        <v>959752.38</v>
      </c>
      <c r="L161" s="33">
        <v>959752.38</v>
      </c>
      <c r="M161" s="33">
        <v>959752.40</v>
      </c>
      <c r="N161" s="33">
        <v>959752.40</v>
      </c>
      <c r="O161" s="33">
        <v>959752.40</v>
      </c>
      <c r="P161" s="33">
        <v>959752.40</v>
      </c>
      <c r="Q161" s="33">
        <v>959752.40</v>
      </c>
      <c r="R161" s="33">
        <v>959752.40</v>
      </c>
      <c r="S161" s="33">
        <v>959752.40</v>
      </c>
      <c r="T161" s="33">
        <v>959752.40</v>
      </c>
      <c r="U161" s="33">
        <v>959752.40</v>
      </c>
    </row>
    <row r="162" spans="1:21" ht="14">
      <c r="A162" s="24" t="s">
        <v>167</v>
      </c>
      <c r="B162" s="24">
        <v>130233</v>
      </c>
      <c r="C162" s="24" t="s">
        <v>172</v>
      </c>
      <c r="D162" s="24" t="s">
        <v>22</v>
      </c>
      <c r="E162" s="33">
        <v>672718</v>
      </c>
      <c r="F162" s="24"/>
      <c r="G162" s="33">
        <v>699183</v>
      </c>
      <c r="H162" s="33">
        <v>699183</v>
      </c>
      <c r="I162" s="33">
        <v>699183</v>
      </c>
      <c r="J162" s="33">
        <v>681923</v>
      </c>
      <c r="K162" s="33">
        <v>664662.94</v>
      </c>
      <c r="L162" s="33">
        <v>664662.94</v>
      </c>
      <c r="M162" s="33">
        <v>664662.90</v>
      </c>
      <c r="N162" s="33">
        <v>664662.90</v>
      </c>
      <c r="O162" s="33">
        <v>664662.90</v>
      </c>
      <c r="P162" s="33">
        <v>664662.90</v>
      </c>
      <c r="Q162" s="33">
        <v>664662.90</v>
      </c>
      <c r="R162" s="33">
        <v>664662.90</v>
      </c>
      <c r="S162" s="33">
        <v>664662.90</v>
      </c>
      <c r="T162" s="33">
        <v>664662.90</v>
      </c>
      <c r="U162" s="33">
        <v>664662.90</v>
      </c>
    </row>
    <row r="163" spans="1:21" ht="14">
      <c r="A163" s="24" t="s">
        <v>167</v>
      </c>
      <c r="B163" s="24">
        <v>130607</v>
      </c>
      <c r="C163" s="24" t="s">
        <v>173</v>
      </c>
      <c r="D163" s="24" t="s">
        <v>22</v>
      </c>
      <c r="E163" s="33">
        <v>13030741</v>
      </c>
      <c r="F163" s="24"/>
      <c r="G163" s="33">
        <v>13030741</v>
      </c>
      <c r="H163" s="33">
        <v>13030741</v>
      </c>
      <c r="I163" s="33">
        <v>13030741</v>
      </c>
      <c r="J163" s="33">
        <v>13030741</v>
      </c>
      <c r="K163" s="33">
        <v>13030741</v>
      </c>
      <c r="L163" s="33">
        <v>13030741</v>
      </c>
      <c r="M163" s="33">
        <v>13030741</v>
      </c>
      <c r="N163" s="33">
        <v>13030741</v>
      </c>
      <c r="O163" s="33">
        <v>13030741</v>
      </c>
      <c r="P163" s="33">
        <v>13030741</v>
      </c>
      <c r="Q163" s="33">
        <v>13030741</v>
      </c>
      <c r="R163" s="33">
        <v>13030741</v>
      </c>
      <c r="S163" s="33">
        <v>13030741</v>
      </c>
      <c r="T163" s="33">
        <v>13030741</v>
      </c>
      <c r="U163" s="33">
        <v>13030741</v>
      </c>
    </row>
    <row r="164" spans="1:21" ht="14">
      <c r="A164" s="24" t="s">
        <v>167</v>
      </c>
      <c r="B164" s="24">
        <v>130683</v>
      </c>
      <c r="C164" s="24" t="s">
        <v>174</v>
      </c>
      <c r="D164" s="24" t="s">
        <v>22</v>
      </c>
      <c r="E164" s="33">
        <v>1231001</v>
      </c>
      <c r="F164" s="24"/>
      <c r="G164" s="33">
        <v>1164784</v>
      </c>
      <c r="H164" s="33">
        <v>1164784</v>
      </c>
      <c r="I164" s="33">
        <v>1241187.80</v>
      </c>
      <c r="J164" s="33">
        <v>1241187.80</v>
      </c>
      <c r="K164" s="33">
        <v>1241187.80</v>
      </c>
      <c r="L164" s="33">
        <v>1241187.80</v>
      </c>
      <c r="M164" s="33">
        <v>1241187.80</v>
      </c>
      <c r="N164" s="33">
        <v>1241187.80</v>
      </c>
      <c r="O164" s="33">
        <v>1241187.80</v>
      </c>
      <c r="P164" s="33">
        <v>1241187.80</v>
      </c>
      <c r="Q164" s="33">
        <v>1241187.80</v>
      </c>
      <c r="R164" s="33">
        <v>1241187.80</v>
      </c>
      <c r="S164" s="33">
        <v>1241187.80</v>
      </c>
      <c r="T164" s="33">
        <v>1241187.80</v>
      </c>
      <c r="U164" s="33">
        <v>1241187.80</v>
      </c>
    </row>
    <row r="165" spans="1:21" ht="14">
      <c r="A165" s="24" t="s">
        <v>167</v>
      </c>
      <c r="B165" s="24">
        <v>131157</v>
      </c>
      <c r="C165" s="24" t="s">
        <v>175</v>
      </c>
      <c r="D165" s="24" t="s">
        <v>22</v>
      </c>
      <c r="E165" s="33">
        <v>400009</v>
      </c>
      <c r="F165" s="24"/>
      <c r="G165" s="33">
        <v>342160</v>
      </c>
      <c r="H165" s="33">
        <v>342160</v>
      </c>
      <c r="I165" s="33">
        <v>408909.31</v>
      </c>
      <c r="J165" s="33">
        <v>408909.31</v>
      </c>
      <c r="K165" s="33">
        <v>408909.31</v>
      </c>
      <c r="L165" s="33">
        <v>408909.31</v>
      </c>
      <c r="M165" s="33">
        <v>408909.30</v>
      </c>
      <c r="N165" s="33">
        <v>408909.30</v>
      </c>
      <c r="O165" s="33">
        <v>408909.30</v>
      </c>
      <c r="P165" s="33">
        <v>408909.30</v>
      </c>
      <c r="Q165" s="33">
        <v>408909.30</v>
      </c>
      <c r="R165" s="33">
        <v>408909.30</v>
      </c>
      <c r="S165" s="33">
        <v>408909.30</v>
      </c>
      <c r="T165" s="33">
        <v>408909.30</v>
      </c>
      <c r="U165" s="33">
        <v>408909.30</v>
      </c>
    </row>
    <row r="166" spans="1:21" ht="14">
      <c r="A166" s="24" t="s">
        <v>167</v>
      </c>
      <c r="B166" s="24">
        <v>131310</v>
      </c>
      <c r="C166" s="24" t="s">
        <v>26</v>
      </c>
      <c r="D166" s="24" t="s">
        <v>22</v>
      </c>
      <c r="E166" s="33">
        <v>4746146</v>
      </c>
      <c r="F166" s="24"/>
      <c r="G166" s="33">
        <v>4746146</v>
      </c>
      <c r="H166" s="33">
        <v>4746146</v>
      </c>
      <c r="I166" s="33">
        <v>4746146</v>
      </c>
      <c r="J166" s="33">
        <v>4746146</v>
      </c>
      <c r="K166" s="33">
        <v>4746146</v>
      </c>
      <c r="L166" s="33">
        <v>4746146</v>
      </c>
      <c r="M166" s="33">
        <v>4746146</v>
      </c>
      <c r="N166" s="33">
        <v>4746146</v>
      </c>
      <c r="O166" s="33">
        <v>4746146</v>
      </c>
      <c r="P166" s="33">
        <v>4746146</v>
      </c>
      <c r="Q166" s="33">
        <v>4746146</v>
      </c>
      <c r="R166" s="33">
        <v>4746146</v>
      </c>
      <c r="S166" s="33">
        <v>4746146</v>
      </c>
      <c r="T166" s="33">
        <v>4746146</v>
      </c>
      <c r="U166" s="33">
        <v>4746146</v>
      </c>
    </row>
    <row r="167" spans="1:21" ht="14">
      <c r="A167" s="24" t="s">
        <v>167</v>
      </c>
      <c r="B167" s="24">
        <v>160103</v>
      </c>
      <c r="C167" s="24" t="s">
        <v>168</v>
      </c>
      <c r="D167" s="24" t="s">
        <v>22</v>
      </c>
      <c r="E167" s="33">
        <v>1187227</v>
      </c>
      <c r="F167" s="24"/>
      <c r="G167" s="33">
        <v>862009</v>
      </c>
      <c r="H167" s="33">
        <v>862009</v>
      </c>
      <c r="I167" s="33">
        <v>1237261</v>
      </c>
      <c r="J167" s="33">
        <v>1237261</v>
      </c>
      <c r="K167" s="33">
        <v>1237261</v>
      </c>
      <c r="L167" s="33">
        <v>1237261</v>
      </c>
      <c r="M167" s="33">
        <v>1237261</v>
      </c>
      <c r="N167" s="33">
        <v>1237261</v>
      </c>
      <c r="O167" s="33">
        <v>1237261</v>
      </c>
      <c r="P167" s="33">
        <v>1237261</v>
      </c>
      <c r="Q167" s="33">
        <v>1237261</v>
      </c>
      <c r="R167" s="33">
        <v>1237261</v>
      </c>
      <c r="S167" s="33">
        <v>1237261</v>
      </c>
      <c r="T167" s="33">
        <v>1237261</v>
      </c>
      <c r="U167" s="33">
        <v>1237261</v>
      </c>
    </row>
    <row r="168" spans="1:21" ht="14">
      <c r="A168" s="24" t="s">
        <v>167</v>
      </c>
      <c r="B168" s="24">
        <v>160127</v>
      </c>
      <c r="C168" s="24" t="s">
        <v>45</v>
      </c>
      <c r="D168" s="24" t="s">
        <v>22</v>
      </c>
      <c r="E168" s="33">
        <v>12415571</v>
      </c>
      <c r="F168" s="24"/>
      <c r="G168" s="33">
        <v>9674643</v>
      </c>
      <c r="H168" s="33">
        <v>9674643</v>
      </c>
      <c r="I168" s="33">
        <v>12837252</v>
      </c>
      <c r="J168" s="33">
        <v>12837252</v>
      </c>
      <c r="K168" s="33">
        <v>12837252</v>
      </c>
      <c r="L168" s="33">
        <v>12837252</v>
      </c>
      <c r="M168" s="33">
        <v>12837252</v>
      </c>
      <c r="N168" s="33">
        <v>12837252</v>
      </c>
      <c r="O168" s="33">
        <v>12837252</v>
      </c>
      <c r="P168" s="33">
        <v>12837252</v>
      </c>
      <c r="Q168" s="33">
        <v>12837252</v>
      </c>
      <c r="R168" s="33">
        <v>12837252</v>
      </c>
      <c r="S168" s="33">
        <v>12837252</v>
      </c>
      <c r="T168" s="33">
        <v>12837252</v>
      </c>
      <c r="U168" s="33">
        <v>12837252</v>
      </c>
    </row>
    <row r="169" spans="1:21" ht="14">
      <c r="A169" s="24" t="s">
        <v>176</v>
      </c>
      <c r="B169" s="24">
        <v>130031</v>
      </c>
      <c r="C169" s="24" t="s">
        <v>177</v>
      </c>
      <c r="D169" s="24" t="s">
        <v>22</v>
      </c>
      <c r="E169" s="33">
        <v>1659375</v>
      </c>
      <c r="F169" s="24"/>
      <c r="G169" s="33">
        <v>1247333</v>
      </c>
      <c r="H169" s="33">
        <v>1247333</v>
      </c>
      <c r="I169" s="33">
        <v>1722766.10</v>
      </c>
      <c r="J169" s="33">
        <v>1722766.10</v>
      </c>
      <c r="K169" s="33">
        <v>1722766.10</v>
      </c>
      <c r="L169" s="33">
        <v>1722766.10</v>
      </c>
      <c r="M169" s="33">
        <v>1722766.10</v>
      </c>
      <c r="N169" s="33">
        <v>1722766.10</v>
      </c>
      <c r="O169" s="33">
        <v>1722766.10</v>
      </c>
      <c r="P169" s="33">
        <v>1722766.10</v>
      </c>
      <c r="Q169" s="33">
        <v>1722766.10</v>
      </c>
      <c r="R169" s="33">
        <v>1722766.10</v>
      </c>
      <c r="S169" s="33">
        <v>1722766.10</v>
      </c>
      <c r="T169" s="33">
        <v>1722766.10</v>
      </c>
      <c r="U169" s="33">
        <v>1722766.10</v>
      </c>
    </row>
    <row r="170" spans="1:21" ht="14">
      <c r="A170" s="24" t="s">
        <v>176</v>
      </c>
      <c r="B170" s="24">
        <v>130040</v>
      </c>
      <c r="C170" s="24" t="s">
        <v>69</v>
      </c>
      <c r="D170" s="24" t="s">
        <v>22</v>
      </c>
      <c r="E170" s="33">
        <v>377848</v>
      </c>
      <c r="F170" s="24"/>
      <c r="G170" s="33">
        <v>386135</v>
      </c>
      <c r="H170" s="33">
        <v>386135</v>
      </c>
      <c r="I170" s="33">
        <v>386135</v>
      </c>
      <c r="J170" s="33">
        <v>380730.13</v>
      </c>
      <c r="K170" s="33">
        <v>375325.25</v>
      </c>
      <c r="L170" s="33">
        <v>375325.25</v>
      </c>
      <c r="M170" s="33">
        <v>375325.20</v>
      </c>
      <c r="N170" s="33">
        <v>375325.20</v>
      </c>
      <c r="O170" s="33">
        <v>375325.20</v>
      </c>
      <c r="P170" s="33">
        <v>375325.20</v>
      </c>
      <c r="Q170" s="33">
        <v>375325.20</v>
      </c>
      <c r="R170" s="33">
        <v>375325.20</v>
      </c>
      <c r="S170" s="33">
        <v>375325.20</v>
      </c>
      <c r="T170" s="33">
        <v>375325.20</v>
      </c>
      <c r="U170" s="33">
        <v>375325.20</v>
      </c>
    </row>
    <row r="171" spans="1:21" ht="14">
      <c r="A171" s="24" t="s">
        <v>176</v>
      </c>
      <c r="B171" s="24">
        <v>130074</v>
      </c>
      <c r="C171" s="24" t="s">
        <v>178</v>
      </c>
      <c r="D171" s="24" t="s">
        <v>22</v>
      </c>
      <c r="E171" s="33">
        <v>33748188</v>
      </c>
      <c r="F171" s="24"/>
      <c r="G171" s="33">
        <v>31480850</v>
      </c>
      <c r="H171" s="33">
        <v>31480850</v>
      </c>
      <c r="I171" s="33">
        <v>34097008</v>
      </c>
      <c r="J171" s="33">
        <v>34097008</v>
      </c>
      <c r="K171" s="33">
        <v>34097008</v>
      </c>
      <c r="L171" s="33">
        <v>34097008</v>
      </c>
      <c r="M171" s="33">
        <v>34097008</v>
      </c>
      <c r="N171" s="33">
        <v>34097008</v>
      </c>
      <c r="O171" s="33">
        <v>34097008</v>
      </c>
      <c r="P171" s="33">
        <v>34097008</v>
      </c>
      <c r="Q171" s="33">
        <v>34097008</v>
      </c>
      <c r="R171" s="33">
        <v>34097008</v>
      </c>
      <c r="S171" s="33">
        <v>34097008</v>
      </c>
      <c r="T171" s="33">
        <v>34097008</v>
      </c>
      <c r="U171" s="33">
        <v>34097008</v>
      </c>
    </row>
    <row r="172" spans="1:21" ht="14">
      <c r="A172" s="24" t="s">
        <v>176</v>
      </c>
      <c r="B172" s="24">
        <v>130115</v>
      </c>
      <c r="C172" s="24" t="s">
        <v>179</v>
      </c>
      <c r="D172" s="24" t="s">
        <v>22</v>
      </c>
      <c r="E172" s="33">
        <v>2452017</v>
      </c>
      <c r="F172" s="24"/>
      <c r="G172" s="33">
        <v>2256717</v>
      </c>
      <c r="H172" s="33">
        <v>2256717</v>
      </c>
      <c r="I172" s="33">
        <v>2482063.50</v>
      </c>
      <c r="J172" s="33">
        <v>2482063.50</v>
      </c>
      <c r="K172" s="33">
        <v>2482063.50</v>
      </c>
      <c r="L172" s="33">
        <v>2482063.50</v>
      </c>
      <c r="M172" s="33">
        <v>2482063.50</v>
      </c>
      <c r="N172" s="33">
        <v>2482063.50</v>
      </c>
      <c r="O172" s="33">
        <v>2482063.50</v>
      </c>
      <c r="P172" s="33">
        <v>2482063.50</v>
      </c>
      <c r="Q172" s="33">
        <v>2482063.50</v>
      </c>
      <c r="R172" s="33">
        <v>2482063.50</v>
      </c>
      <c r="S172" s="33">
        <v>2482063.50</v>
      </c>
      <c r="T172" s="33">
        <v>2482063.50</v>
      </c>
      <c r="U172" s="33">
        <v>2482063.50</v>
      </c>
    </row>
    <row r="173" spans="1:21" ht="14">
      <c r="A173" s="24" t="s">
        <v>176</v>
      </c>
      <c r="B173" s="24">
        <v>130142</v>
      </c>
      <c r="C173" s="24" t="s">
        <v>191</v>
      </c>
      <c r="D173" s="24" t="s">
        <v>22</v>
      </c>
      <c r="E173" s="33">
        <v>6306270</v>
      </c>
      <c r="F173" s="24"/>
      <c r="G173" s="33">
        <v>3551496</v>
      </c>
      <c r="H173" s="33">
        <v>3551496</v>
      </c>
      <c r="I173" s="33">
        <v>6730081.5</v>
      </c>
      <c r="J173" s="33">
        <v>6730081.5</v>
      </c>
      <c r="K173" s="33">
        <v>6730081.5</v>
      </c>
      <c r="L173" s="33">
        <v>6730081.5</v>
      </c>
      <c r="M173" s="33">
        <v>6730081.5</v>
      </c>
      <c r="N173" s="33">
        <v>6730081.5</v>
      </c>
      <c r="O173" s="33">
        <v>6730081.5</v>
      </c>
      <c r="P173" s="33">
        <v>6730081.5</v>
      </c>
      <c r="Q173" s="33">
        <v>6730081.5</v>
      </c>
      <c r="R173" s="33">
        <v>6730081.5</v>
      </c>
      <c r="S173" s="33">
        <v>6730081.5</v>
      </c>
      <c r="T173" s="33">
        <v>6730081.5</v>
      </c>
      <c r="U173" s="33">
        <v>6730081.5</v>
      </c>
    </row>
    <row r="174" spans="1:21" ht="14">
      <c r="A174" s="24" t="s">
        <v>176</v>
      </c>
      <c r="B174" s="24">
        <v>130338</v>
      </c>
      <c r="C174" s="24" t="s">
        <v>180</v>
      </c>
      <c r="D174" s="24" t="s">
        <v>19</v>
      </c>
      <c r="E174" s="33">
        <v>4420127</v>
      </c>
      <c r="F174" s="24" t="s">
        <v>20</v>
      </c>
      <c r="G174" s="33">
        <v>6012366</v>
      </c>
      <c r="H174" s="33">
        <v>6012366</v>
      </c>
      <c r="I174" s="33">
        <v>6012366</v>
      </c>
      <c r="J174" s="33">
        <v>6012366</v>
      </c>
      <c r="K174" s="33">
        <v>6012366</v>
      </c>
      <c r="L174" s="33">
        <v>6012366</v>
      </c>
      <c r="M174" s="33">
        <v>5771871.4</v>
      </c>
      <c r="N174" s="33">
        <v>5531376.7</v>
      </c>
      <c r="O174" s="33">
        <v>5290882.1</v>
      </c>
      <c r="P174" s="33">
        <v>5050387.4</v>
      </c>
      <c r="Q174" s="33">
        <v>4809892.80</v>
      </c>
      <c r="R174" s="33">
        <v>4615009.9</v>
      </c>
      <c r="S174" s="33">
        <v>4420127</v>
      </c>
      <c r="T174" s="33">
        <v>4420127</v>
      </c>
      <c r="U174" s="33">
        <v>4420127</v>
      </c>
    </row>
    <row r="175" spans="1:21" ht="14">
      <c r="A175" s="24" t="s">
        <v>176</v>
      </c>
      <c r="B175" s="24">
        <v>130454</v>
      </c>
      <c r="C175" s="24" t="s">
        <v>181</v>
      </c>
      <c r="D175" s="24" t="s">
        <v>19</v>
      </c>
      <c r="E175" s="33">
        <v>516738</v>
      </c>
      <c r="F175" s="24" t="s">
        <v>20</v>
      </c>
      <c r="G175" s="33">
        <v>851070</v>
      </c>
      <c r="H175" s="33">
        <v>851070</v>
      </c>
      <c r="I175" s="33">
        <v>851070</v>
      </c>
      <c r="J175" s="33">
        <v>851070</v>
      </c>
      <c r="K175" s="33">
        <v>851070</v>
      </c>
      <c r="L175" s="33">
        <v>851070</v>
      </c>
      <c r="M175" s="33">
        <v>817027.20</v>
      </c>
      <c r="N175" s="33">
        <v>782984.40</v>
      </c>
      <c r="O175" s="33">
        <v>748941.60</v>
      </c>
      <c r="P175" s="33">
        <v>714898.80</v>
      </c>
      <c r="Q175" s="33">
        <v>680856</v>
      </c>
      <c r="R175" s="33">
        <v>646813.2</v>
      </c>
      <c r="S175" s="33">
        <v>612770.40</v>
      </c>
      <c r="T175" s="33">
        <v>578727.60</v>
      </c>
      <c r="U175" s="33">
        <v>544684.8</v>
      </c>
    </row>
    <row r="176" spans="1:21" ht="14">
      <c r="A176" s="24" t="s">
        <v>176</v>
      </c>
      <c r="B176" s="24">
        <v>130526</v>
      </c>
      <c r="C176" s="24" t="s">
        <v>182</v>
      </c>
      <c r="D176" s="24" t="s">
        <v>22</v>
      </c>
      <c r="E176" s="33">
        <v>10727209</v>
      </c>
      <c r="F176" s="24"/>
      <c r="G176" s="33">
        <v>10714230</v>
      </c>
      <c r="H176" s="33">
        <v>10714230</v>
      </c>
      <c r="I176" s="33">
        <v>10729206</v>
      </c>
      <c r="J176" s="33">
        <v>10729206</v>
      </c>
      <c r="K176" s="33">
        <v>10729206</v>
      </c>
      <c r="L176" s="33">
        <v>10729206</v>
      </c>
      <c r="M176" s="33">
        <v>10729206</v>
      </c>
      <c r="N176" s="33">
        <v>10729206</v>
      </c>
      <c r="O176" s="33">
        <v>10729206</v>
      </c>
      <c r="P176" s="33">
        <v>10729206</v>
      </c>
      <c r="Q176" s="33">
        <v>10729206</v>
      </c>
      <c r="R176" s="33">
        <v>10729206</v>
      </c>
      <c r="S176" s="33">
        <v>10729206</v>
      </c>
      <c r="T176" s="33">
        <v>10729206</v>
      </c>
      <c r="U176" s="33">
        <v>10729206</v>
      </c>
    </row>
    <row r="177" spans="1:21" ht="14">
      <c r="A177" s="24" t="s">
        <v>176</v>
      </c>
      <c r="B177" s="24">
        <v>130527</v>
      </c>
      <c r="C177" s="24" t="s">
        <v>183</v>
      </c>
      <c r="D177" s="24" t="s">
        <v>22</v>
      </c>
      <c r="E177" s="33">
        <v>1839914</v>
      </c>
      <c r="F177" s="24"/>
      <c r="G177" s="33">
        <v>1813491</v>
      </c>
      <c r="H177" s="33">
        <v>1813491</v>
      </c>
      <c r="I177" s="33">
        <v>1843978.90</v>
      </c>
      <c r="J177" s="33">
        <v>1843978.90</v>
      </c>
      <c r="K177" s="33">
        <v>1843978.90</v>
      </c>
      <c r="L177" s="33">
        <v>1843978.90</v>
      </c>
      <c r="M177" s="33">
        <v>1843978.90</v>
      </c>
      <c r="N177" s="33">
        <v>1843978.90</v>
      </c>
      <c r="O177" s="33">
        <v>1843978.90</v>
      </c>
      <c r="P177" s="33">
        <v>1843978.90</v>
      </c>
      <c r="Q177" s="33">
        <v>1843978.90</v>
      </c>
      <c r="R177" s="33">
        <v>1843978.90</v>
      </c>
      <c r="S177" s="33">
        <v>1843978.90</v>
      </c>
      <c r="T177" s="33">
        <v>1843978.90</v>
      </c>
      <c r="U177" s="33">
        <v>1843978.90</v>
      </c>
    </row>
    <row r="178" spans="1:21" ht="14">
      <c r="A178" s="24" t="s">
        <v>176</v>
      </c>
      <c r="B178" s="24">
        <v>130583</v>
      </c>
      <c r="C178" s="24" t="s">
        <v>184</v>
      </c>
      <c r="D178" s="24" t="s">
        <v>22</v>
      </c>
      <c r="E178" s="33">
        <v>830683</v>
      </c>
      <c r="F178" s="24"/>
      <c r="G178" s="33">
        <v>830683</v>
      </c>
      <c r="H178" s="33">
        <v>830683</v>
      </c>
      <c r="I178" s="33">
        <v>830683</v>
      </c>
      <c r="J178" s="33">
        <v>830683</v>
      </c>
      <c r="K178" s="33">
        <v>830683</v>
      </c>
      <c r="L178" s="33">
        <v>830683</v>
      </c>
      <c r="M178" s="33">
        <v>830683</v>
      </c>
      <c r="N178" s="33">
        <v>830683</v>
      </c>
      <c r="O178" s="33">
        <v>830683</v>
      </c>
      <c r="P178" s="33">
        <v>830683</v>
      </c>
      <c r="Q178" s="33">
        <v>830683</v>
      </c>
      <c r="R178" s="33">
        <v>830683</v>
      </c>
      <c r="S178" s="33">
        <v>830683</v>
      </c>
      <c r="T178" s="33">
        <v>830683</v>
      </c>
      <c r="U178" s="33">
        <v>830683</v>
      </c>
    </row>
    <row r="179" spans="1:21" ht="14">
      <c r="A179" s="24" t="s">
        <v>176</v>
      </c>
      <c r="B179" s="24">
        <v>130590</v>
      </c>
      <c r="C179" s="24" t="s">
        <v>185</v>
      </c>
      <c r="D179" s="24" t="s">
        <v>22</v>
      </c>
      <c r="E179" s="33">
        <v>570738</v>
      </c>
      <c r="F179" s="24"/>
      <c r="G179" s="33">
        <v>445369</v>
      </c>
      <c r="H179" s="33">
        <v>445369</v>
      </c>
      <c r="I179" s="33">
        <v>590024.94</v>
      </c>
      <c r="J179" s="33">
        <v>590024.94</v>
      </c>
      <c r="K179" s="33">
        <v>590024.94</v>
      </c>
      <c r="L179" s="33">
        <v>590024.94</v>
      </c>
      <c r="M179" s="33">
        <v>590024.90</v>
      </c>
      <c r="N179" s="33">
        <v>590024.90</v>
      </c>
      <c r="O179" s="33">
        <v>590024.90</v>
      </c>
      <c r="P179" s="33">
        <v>590024.90</v>
      </c>
      <c r="Q179" s="33">
        <v>590024.90</v>
      </c>
      <c r="R179" s="33">
        <v>590024.90</v>
      </c>
      <c r="S179" s="33">
        <v>590024.90</v>
      </c>
      <c r="T179" s="33">
        <v>590024.90</v>
      </c>
      <c r="U179" s="33">
        <v>590024.90</v>
      </c>
    </row>
    <row r="180" spans="1:21" ht="14">
      <c r="A180" s="24" t="s">
        <v>176</v>
      </c>
      <c r="B180" s="24">
        <v>130678</v>
      </c>
      <c r="C180" s="24" t="s">
        <v>186</v>
      </c>
      <c r="D180" s="24" t="s">
        <v>22</v>
      </c>
      <c r="E180" s="33">
        <v>2013170</v>
      </c>
      <c r="F180" s="24"/>
      <c r="G180" s="33">
        <v>1942524</v>
      </c>
      <c r="H180" s="33">
        <v>1942524</v>
      </c>
      <c r="I180" s="33">
        <v>2024038.60</v>
      </c>
      <c r="J180" s="33">
        <v>2024038.60</v>
      </c>
      <c r="K180" s="33">
        <v>2024038.60</v>
      </c>
      <c r="L180" s="33">
        <v>2024038.60</v>
      </c>
      <c r="M180" s="33">
        <v>2024038.60</v>
      </c>
      <c r="N180" s="33">
        <v>2024038.60</v>
      </c>
      <c r="O180" s="33">
        <v>2024038.60</v>
      </c>
      <c r="P180" s="33">
        <v>2024038.60</v>
      </c>
      <c r="Q180" s="33">
        <v>2024038.60</v>
      </c>
      <c r="R180" s="33">
        <v>2024038.60</v>
      </c>
      <c r="S180" s="33">
        <v>2024038.60</v>
      </c>
      <c r="T180" s="33">
        <v>2024038.60</v>
      </c>
      <c r="U180" s="33">
        <v>2024038.60</v>
      </c>
    </row>
    <row r="181" spans="1:21" ht="14">
      <c r="A181" s="24" t="s">
        <v>176</v>
      </c>
      <c r="B181" s="24">
        <v>130686</v>
      </c>
      <c r="C181" s="24" t="s">
        <v>187</v>
      </c>
      <c r="D181" s="24" t="s">
        <v>22</v>
      </c>
      <c r="E181" s="33">
        <v>1136601</v>
      </c>
      <c r="F181" s="24"/>
      <c r="G181" s="33">
        <v>1061059</v>
      </c>
      <c r="H181" s="33">
        <v>1061059</v>
      </c>
      <c r="I181" s="33">
        <v>1148223.1</v>
      </c>
      <c r="J181" s="33">
        <v>1148223.1</v>
      </c>
      <c r="K181" s="33">
        <v>1148223.1</v>
      </c>
      <c r="L181" s="33">
        <v>1148223.1</v>
      </c>
      <c r="M181" s="33">
        <v>1148223.1</v>
      </c>
      <c r="N181" s="33">
        <v>1148223.1</v>
      </c>
      <c r="O181" s="33">
        <v>1148223.1</v>
      </c>
      <c r="P181" s="33">
        <v>1148223.1</v>
      </c>
      <c r="Q181" s="33">
        <v>1148223.1</v>
      </c>
      <c r="R181" s="33">
        <v>1148223.1</v>
      </c>
      <c r="S181" s="33">
        <v>1148223.1</v>
      </c>
      <c r="T181" s="33">
        <v>1148223.1</v>
      </c>
      <c r="U181" s="33">
        <v>1148223.1</v>
      </c>
    </row>
    <row r="182" spans="1:21" ht="14">
      <c r="A182" s="24" t="s">
        <v>176</v>
      </c>
      <c r="B182" s="24">
        <v>130777</v>
      </c>
      <c r="C182" s="24" t="s">
        <v>188</v>
      </c>
      <c r="D182" s="24" t="s">
        <v>19</v>
      </c>
      <c r="E182" s="33">
        <v>269853</v>
      </c>
      <c r="F182" s="24" t="s">
        <v>20</v>
      </c>
      <c r="G182" s="33">
        <v>317940</v>
      </c>
      <c r="H182" s="33">
        <v>317940</v>
      </c>
      <c r="I182" s="33">
        <v>317940</v>
      </c>
      <c r="J182" s="33">
        <v>317940</v>
      </c>
      <c r="K182" s="33">
        <v>317940</v>
      </c>
      <c r="L182" s="33">
        <v>317940</v>
      </c>
      <c r="M182" s="33">
        <v>305222.4</v>
      </c>
      <c r="N182" s="33">
        <v>292504.80</v>
      </c>
      <c r="O182" s="33">
        <v>279787.20</v>
      </c>
      <c r="P182" s="33">
        <v>267069.6</v>
      </c>
      <c r="Q182" s="33">
        <v>254352</v>
      </c>
      <c r="R182" s="33">
        <v>269853.4</v>
      </c>
      <c r="S182" s="33">
        <v>269853.4</v>
      </c>
      <c r="T182" s="33">
        <v>269853.4</v>
      </c>
      <c r="U182" s="33">
        <v>269853.4</v>
      </c>
    </row>
    <row r="183" spans="1:21" ht="14">
      <c r="A183" s="24" t="s">
        <v>176</v>
      </c>
      <c r="B183" s="24">
        <v>131009</v>
      </c>
      <c r="C183" s="24" t="s">
        <v>189</v>
      </c>
      <c r="D183" s="24" t="s">
        <v>22</v>
      </c>
      <c r="E183" s="33">
        <v>3894225</v>
      </c>
      <c r="F183" s="24"/>
      <c r="G183" s="33">
        <v>3825994</v>
      </c>
      <c r="H183" s="33">
        <v>3825994</v>
      </c>
      <c r="I183" s="33">
        <v>3904722.30</v>
      </c>
      <c r="J183" s="33">
        <v>3904722.30</v>
      </c>
      <c r="K183" s="33">
        <v>3904722.30</v>
      </c>
      <c r="L183" s="33">
        <v>3904722.30</v>
      </c>
      <c r="M183" s="33">
        <v>3904722.20</v>
      </c>
      <c r="N183" s="33">
        <v>3904722.20</v>
      </c>
      <c r="O183" s="33">
        <v>3904722.20</v>
      </c>
      <c r="P183" s="33">
        <v>3904722.20</v>
      </c>
      <c r="Q183" s="33">
        <v>3904722.20</v>
      </c>
      <c r="R183" s="33">
        <v>3904722.20</v>
      </c>
      <c r="S183" s="33">
        <v>3904722.20</v>
      </c>
      <c r="T183" s="33">
        <v>3904722.20</v>
      </c>
      <c r="U183" s="33">
        <v>3904722.20</v>
      </c>
    </row>
    <row r="184" spans="1:21" ht="14">
      <c r="A184" s="24" t="s">
        <v>176</v>
      </c>
      <c r="B184" s="24">
        <v>131014</v>
      </c>
      <c r="C184" s="24" t="s">
        <v>190</v>
      </c>
      <c r="D184" s="24" t="s">
        <v>22</v>
      </c>
      <c r="E184" s="33">
        <v>10011560</v>
      </c>
      <c r="F184" s="24"/>
      <c r="G184" s="33">
        <v>9770834</v>
      </c>
      <c r="H184" s="33">
        <v>9770834</v>
      </c>
      <c r="I184" s="33">
        <v>10048595</v>
      </c>
      <c r="J184" s="33">
        <v>10048595</v>
      </c>
      <c r="K184" s="33">
        <v>10048595</v>
      </c>
      <c r="L184" s="33">
        <v>10048595</v>
      </c>
      <c r="M184" s="33">
        <v>10048595</v>
      </c>
      <c r="N184" s="33">
        <v>10048595</v>
      </c>
      <c r="O184" s="33">
        <v>10048595</v>
      </c>
      <c r="P184" s="33">
        <v>10048595</v>
      </c>
      <c r="Q184" s="33">
        <v>10048595</v>
      </c>
      <c r="R184" s="33">
        <v>10048595</v>
      </c>
      <c r="S184" s="33">
        <v>10048595</v>
      </c>
      <c r="T184" s="33">
        <v>10048595</v>
      </c>
      <c r="U184" s="33">
        <v>10048595</v>
      </c>
    </row>
    <row r="185" spans="1:21" ht="14">
      <c r="A185" s="24" t="s">
        <v>176</v>
      </c>
      <c r="B185" s="24">
        <v>131240</v>
      </c>
      <c r="C185" s="24" t="s">
        <v>192</v>
      </c>
      <c r="D185" s="24" t="s">
        <v>22</v>
      </c>
      <c r="E185" s="33">
        <v>667156</v>
      </c>
      <c r="F185" s="24"/>
      <c r="G185" s="33">
        <v>665378</v>
      </c>
      <c r="H185" s="33">
        <v>665378</v>
      </c>
      <c r="I185" s="33">
        <v>667430</v>
      </c>
      <c r="J185" s="33">
        <v>667430</v>
      </c>
      <c r="K185" s="33">
        <v>667430</v>
      </c>
      <c r="L185" s="33">
        <v>667430</v>
      </c>
      <c r="M185" s="33">
        <v>667430</v>
      </c>
      <c r="N185" s="33">
        <v>667430</v>
      </c>
      <c r="O185" s="33">
        <v>667430</v>
      </c>
      <c r="P185" s="33">
        <v>667430</v>
      </c>
      <c r="Q185" s="33">
        <v>667430</v>
      </c>
      <c r="R185" s="33">
        <v>667430</v>
      </c>
      <c r="S185" s="33">
        <v>667430</v>
      </c>
      <c r="T185" s="33">
        <v>667430</v>
      </c>
      <c r="U185" s="33">
        <v>667430</v>
      </c>
    </row>
    <row r="186" spans="1:21" ht="14">
      <c r="A186" s="24" t="s">
        <v>176</v>
      </c>
      <c r="B186" s="24">
        <v>131310</v>
      </c>
      <c r="C186" s="24" t="s">
        <v>26</v>
      </c>
      <c r="D186" s="24" t="s">
        <v>22</v>
      </c>
      <c r="E186" s="33">
        <v>3499212</v>
      </c>
      <c r="F186" s="24"/>
      <c r="G186" s="33">
        <v>3499212</v>
      </c>
      <c r="H186" s="33">
        <v>3499212</v>
      </c>
      <c r="I186" s="33">
        <v>3499212</v>
      </c>
      <c r="J186" s="33">
        <v>3499212</v>
      </c>
      <c r="K186" s="33">
        <v>3499212</v>
      </c>
      <c r="L186" s="33">
        <v>3499212</v>
      </c>
      <c r="M186" s="33">
        <v>3499212</v>
      </c>
      <c r="N186" s="33">
        <v>3499212</v>
      </c>
      <c r="O186" s="33">
        <v>3499212</v>
      </c>
      <c r="P186" s="33">
        <v>3499212</v>
      </c>
      <c r="Q186" s="33">
        <v>3499212</v>
      </c>
      <c r="R186" s="33">
        <v>3499212</v>
      </c>
      <c r="S186" s="33">
        <v>3499212</v>
      </c>
      <c r="T186" s="33">
        <v>3499212</v>
      </c>
      <c r="U186" s="33">
        <v>3499212</v>
      </c>
    </row>
    <row r="187" spans="1:21" ht="14">
      <c r="A187" s="24" t="s">
        <v>176</v>
      </c>
      <c r="B187" s="24">
        <v>131401</v>
      </c>
      <c r="C187" s="24" t="s">
        <v>194</v>
      </c>
      <c r="D187" s="24" t="s">
        <v>22</v>
      </c>
      <c r="E187" s="33">
        <v>1047037</v>
      </c>
      <c r="F187" s="24"/>
      <c r="G187" s="33">
        <v>921315</v>
      </c>
      <c r="H187" s="33">
        <v>921315</v>
      </c>
      <c r="I187" s="33">
        <v>1066378.4</v>
      </c>
      <c r="J187" s="33">
        <v>1066378.4</v>
      </c>
      <c r="K187" s="33">
        <v>1066378.4</v>
      </c>
      <c r="L187" s="33">
        <v>1066378.4</v>
      </c>
      <c r="M187" s="33">
        <v>1066378.4</v>
      </c>
      <c r="N187" s="33">
        <v>1066378.4</v>
      </c>
      <c r="O187" s="33">
        <v>1066378.4</v>
      </c>
      <c r="P187" s="33">
        <v>1066378.4</v>
      </c>
      <c r="Q187" s="33">
        <v>1066378.4</v>
      </c>
      <c r="R187" s="33">
        <v>1066378.4</v>
      </c>
      <c r="S187" s="33">
        <v>1066378.4</v>
      </c>
      <c r="T187" s="33">
        <v>1066378.4</v>
      </c>
      <c r="U187" s="33">
        <v>1066378.4</v>
      </c>
    </row>
    <row r="188" spans="1:21" ht="14">
      <c r="A188" s="24" t="s">
        <v>176</v>
      </c>
      <c r="B188" s="24">
        <v>131460</v>
      </c>
      <c r="C188" s="24" t="s">
        <v>195</v>
      </c>
      <c r="D188" s="24" t="s">
        <v>22</v>
      </c>
      <c r="E188" s="33">
        <v>3513949</v>
      </c>
      <c r="F188" s="24"/>
      <c r="G188" s="33">
        <v>3513949</v>
      </c>
      <c r="H188" s="33">
        <v>3513949</v>
      </c>
      <c r="I188" s="33">
        <v>3513949</v>
      </c>
      <c r="J188" s="33">
        <v>3513949</v>
      </c>
      <c r="K188" s="33">
        <v>3513949</v>
      </c>
      <c r="L188" s="33">
        <v>3513949</v>
      </c>
      <c r="M188" s="33">
        <v>3513949</v>
      </c>
      <c r="N188" s="33">
        <v>3513949</v>
      </c>
      <c r="O188" s="33">
        <v>3513949</v>
      </c>
      <c r="P188" s="33">
        <v>3513949</v>
      </c>
      <c r="Q188" s="33">
        <v>3513949</v>
      </c>
      <c r="R188" s="33">
        <v>3513949</v>
      </c>
      <c r="S188" s="33">
        <v>3513949</v>
      </c>
      <c r="T188" s="33">
        <v>3513949</v>
      </c>
      <c r="U188" s="33">
        <v>3513949</v>
      </c>
    </row>
    <row r="189" spans="1:21" ht="14">
      <c r="A189" s="24" t="s">
        <v>176</v>
      </c>
      <c r="B189" s="24">
        <v>131482</v>
      </c>
      <c r="C189" s="24" t="s">
        <v>196</v>
      </c>
      <c r="D189" s="24" t="s">
        <v>22</v>
      </c>
      <c r="E189" s="33">
        <v>9292474</v>
      </c>
      <c r="F189" s="24"/>
      <c r="G189" s="33">
        <v>9292474</v>
      </c>
      <c r="H189" s="33">
        <v>9292474</v>
      </c>
      <c r="I189" s="33">
        <v>9292474</v>
      </c>
      <c r="J189" s="33">
        <v>9292474</v>
      </c>
      <c r="K189" s="33">
        <v>9292474</v>
      </c>
      <c r="L189" s="33">
        <v>9292474</v>
      </c>
      <c r="M189" s="33">
        <v>9292474</v>
      </c>
      <c r="N189" s="33">
        <v>9292474</v>
      </c>
      <c r="O189" s="33">
        <v>9292474</v>
      </c>
      <c r="P189" s="33">
        <v>9292474</v>
      </c>
      <c r="Q189" s="33">
        <v>9292474</v>
      </c>
      <c r="R189" s="33">
        <v>9292474</v>
      </c>
      <c r="S189" s="33">
        <v>9292474</v>
      </c>
      <c r="T189" s="33">
        <v>9292474</v>
      </c>
      <c r="U189" s="33">
        <v>9292474</v>
      </c>
    </row>
    <row r="190" spans="1:21" ht="14">
      <c r="A190" s="24" t="s">
        <v>176</v>
      </c>
      <c r="B190" s="24">
        <v>350106</v>
      </c>
      <c r="C190" s="24" t="s">
        <v>193</v>
      </c>
      <c r="D190" s="24" t="s">
        <v>19</v>
      </c>
      <c r="E190" s="33">
        <v>57737</v>
      </c>
      <c r="F190" s="24" t="s">
        <v>20</v>
      </c>
      <c r="G190" s="33">
        <v>833898</v>
      </c>
      <c r="H190" s="33">
        <v>833898</v>
      </c>
      <c r="I190" s="33">
        <v>833898</v>
      </c>
      <c r="J190" s="33">
        <v>833898</v>
      </c>
      <c r="K190" s="33">
        <v>833898</v>
      </c>
      <c r="L190" s="33">
        <v>833898</v>
      </c>
      <c r="M190" s="33">
        <v>800542.10</v>
      </c>
      <c r="N190" s="33">
        <v>767186.20</v>
      </c>
      <c r="O190" s="33">
        <v>733830.20</v>
      </c>
      <c r="P190" s="33">
        <v>700474.30</v>
      </c>
      <c r="Q190" s="33">
        <v>667118.40</v>
      </c>
      <c r="R190" s="33">
        <v>606180.3</v>
      </c>
      <c r="S190" s="33">
        <v>545242.10</v>
      </c>
      <c r="T190" s="33">
        <v>484304</v>
      </c>
      <c r="U190" s="33">
        <v>423365.90</v>
      </c>
    </row>
    <row r="191" spans="1:21" ht="14">
      <c r="A191" s="24" t="s">
        <v>197</v>
      </c>
      <c r="B191" s="24">
        <v>130043</v>
      </c>
      <c r="C191" s="24" t="s">
        <v>198</v>
      </c>
      <c r="D191" s="24" t="s">
        <v>19</v>
      </c>
      <c r="E191" s="33">
        <v>468355</v>
      </c>
      <c r="F191" s="24" t="s">
        <v>20</v>
      </c>
      <c r="G191" s="33">
        <v>437280</v>
      </c>
      <c r="H191" s="33">
        <v>437280</v>
      </c>
      <c r="I191" s="33">
        <v>437280</v>
      </c>
      <c r="J191" s="33">
        <v>437280</v>
      </c>
      <c r="K191" s="33">
        <v>437280</v>
      </c>
      <c r="L191" s="33">
        <v>437280</v>
      </c>
      <c r="M191" s="33">
        <v>443495</v>
      </c>
      <c r="N191" s="33">
        <v>449710</v>
      </c>
      <c r="O191" s="33">
        <v>455925</v>
      </c>
      <c r="P191" s="33">
        <v>462140</v>
      </c>
      <c r="Q191" s="33">
        <v>468355</v>
      </c>
      <c r="R191" s="33">
        <v>468355</v>
      </c>
      <c r="S191" s="33">
        <v>468355</v>
      </c>
      <c r="T191" s="33">
        <v>468355</v>
      </c>
      <c r="U191" s="33">
        <v>468355</v>
      </c>
    </row>
    <row r="192" spans="1:21" ht="14">
      <c r="A192" s="24" t="s">
        <v>197</v>
      </c>
      <c r="B192" s="24">
        <v>130183</v>
      </c>
      <c r="C192" s="24" t="s">
        <v>199</v>
      </c>
      <c r="D192" s="24" t="s">
        <v>22</v>
      </c>
      <c r="E192" s="33">
        <v>7334349</v>
      </c>
      <c r="F192" s="24"/>
      <c r="G192" s="33">
        <v>7334349</v>
      </c>
      <c r="H192" s="33">
        <v>7334349</v>
      </c>
      <c r="I192" s="33">
        <v>7334349</v>
      </c>
      <c r="J192" s="33">
        <v>7334349</v>
      </c>
      <c r="K192" s="33">
        <v>7334349</v>
      </c>
      <c r="L192" s="33">
        <v>7334349</v>
      </c>
      <c r="M192" s="33">
        <v>7334349</v>
      </c>
      <c r="N192" s="33">
        <v>7334349</v>
      </c>
      <c r="O192" s="33">
        <v>7334349</v>
      </c>
      <c r="P192" s="33">
        <v>7334349</v>
      </c>
      <c r="Q192" s="33">
        <v>7334349</v>
      </c>
      <c r="R192" s="33">
        <v>7334349</v>
      </c>
      <c r="S192" s="33">
        <v>7334349</v>
      </c>
      <c r="T192" s="33">
        <v>7334349</v>
      </c>
      <c r="U192" s="33">
        <v>7334349</v>
      </c>
    </row>
    <row r="193" spans="1:21" ht="14">
      <c r="A193" s="24" t="s">
        <v>197</v>
      </c>
      <c r="B193" s="24">
        <v>130234</v>
      </c>
      <c r="C193" s="24" t="s">
        <v>200</v>
      </c>
      <c r="D193" s="24" t="s">
        <v>22</v>
      </c>
      <c r="E193" s="33">
        <v>5661357</v>
      </c>
      <c r="F193" s="24"/>
      <c r="G193" s="33">
        <v>5661357</v>
      </c>
      <c r="H193" s="33">
        <v>5661357</v>
      </c>
      <c r="I193" s="33">
        <v>5661357</v>
      </c>
      <c r="J193" s="33">
        <v>5661357</v>
      </c>
      <c r="K193" s="33">
        <v>5661357</v>
      </c>
      <c r="L193" s="33">
        <v>5661357</v>
      </c>
      <c r="M193" s="33">
        <v>5661357</v>
      </c>
      <c r="N193" s="33">
        <v>5661357</v>
      </c>
      <c r="O193" s="33">
        <v>5661357</v>
      </c>
      <c r="P193" s="33">
        <v>5661357</v>
      </c>
      <c r="Q193" s="33">
        <v>5661357</v>
      </c>
      <c r="R193" s="33">
        <v>5661357</v>
      </c>
      <c r="S193" s="33">
        <v>5661357</v>
      </c>
      <c r="T193" s="33">
        <v>5661357</v>
      </c>
      <c r="U193" s="33">
        <v>5661357</v>
      </c>
    </row>
    <row r="194" spans="1:21" ht="14">
      <c r="A194" s="24" t="s">
        <v>197</v>
      </c>
      <c r="B194" s="24">
        <v>130263</v>
      </c>
      <c r="C194" s="24" t="s">
        <v>203</v>
      </c>
      <c r="D194" s="24" t="s">
        <v>22</v>
      </c>
      <c r="E194" s="33">
        <v>7504835</v>
      </c>
      <c r="F194" s="24"/>
      <c r="G194" s="33">
        <v>7504835</v>
      </c>
      <c r="H194" s="33">
        <v>7504835</v>
      </c>
      <c r="I194" s="33">
        <v>7504835</v>
      </c>
      <c r="J194" s="33">
        <v>7504835</v>
      </c>
      <c r="K194" s="33">
        <v>7504835</v>
      </c>
      <c r="L194" s="33">
        <v>7504835</v>
      </c>
      <c r="M194" s="33">
        <v>7504835</v>
      </c>
      <c r="N194" s="33">
        <v>7504835</v>
      </c>
      <c r="O194" s="33">
        <v>7504835</v>
      </c>
      <c r="P194" s="33">
        <v>7504835</v>
      </c>
      <c r="Q194" s="33">
        <v>7504835</v>
      </c>
      <c r="R194" s="33">
        <v>7504835</v>
      </c>
      <c r="S194" s="33">
        <v>7504835</v>
      </c>
      <c r="T194" s="33">
        <v>7504835</v>
      </c>
      <c r="U194" s="33">
        <v>7504835</v>
      </c>
    </row>
    <row r="195" spans="1:21" ht="14">
      <c r="A195" s="24" t="s">
        <v>197</v>
      </c>
      <c r="B195" s="24">
        <v>130364</v>
      </c>
      <c r="C195" s="24" t="s">
        <v>201</v>
      </c>
      <c r="D195" s="24" t="s">
        <v>22</v>
      </c>
      <c r="E195" s="33">
        <v>2146262</v>
      </c>
      <c r="F195" s="24"/>
      <c r="G195" s="33">
        <v>2146262</v>
      </c>
      <c r="H195" s="33">
        <v>2146262</v>
      </c>
      <c r="I195" s="33">
        <v>2146262</v>
      </c>
      <c r="J195" s="33">
        <v>2146262</v>
      </c>
      <c r="K195" s="33">
        <v>2146262</v>
      </c>
      <c r="L195" s="33">
        <v>2146262</v>
      </c>
      <c r="M195" s="33">
        <v>2146262</v>
      </c>
      <c r="N195" s="33">
        <v>2146262</v>
      </c>
      <c r="O195" s="33">
        <v>2146262</v>
      </c>
      <c r="P195" s="33">
        <v>2146262</v>
      </c>
      <c r="Q195" s="33">
        <v>2146262</v>
      </c>
      <c r="R195" s="33">
        <v>2146262</v>
      </c>
      <c r="S195" s="33">
        <v>2146262</v>
      </c>
      <c r="T195" s="33">
        <v>2146262</v>
      </c>
      <c r="U195" s="33">
        <v>2146262</v>
      </c>
    </row>
    <row r="196" spans="1:21" ht="14">
      <c r="A196" s="24" t="s">
        <v>197</v>
      </c>
      <c r="B196" s="24">
        <v>130449</v>
      </c>
      <c r="C196" s="24" t="s">
        <v>202</v>
      </c>
      <c r="D196" s="24" t="s">
        <v>22</v>
      </c>
      <c r="E196" s="33">
        <v>2646706</v>
      </c>
      <c r="F196" s="24"/>
      <c r="G196" s="33">
        <v>2635463</v>
      </c>
      <c r="H196" s="33">
        <v>2635463</v>
      </c>
      <c r="I196" s="33">
        <v>2648435</v>
      </c>
      <c r="J196" s="33">
        <v>2648435</v>
      </c>
      <c r="K196" s="33">
        <v>2648435</v>
      </c>
      <c r="L196" s="33">
        <v>2648435</v>
      </c>
      <c r="M196" s="33">
        <v>2648435</v>
      </c>
      <c r="N196" s="33">
        <v>2648435</v>
      </c>
      <c r="O196" s="33">
        <v>2648435</v>
      </c>
      <c r="P196" s="33">
        <v>2648435</v>
      </c>
      <c r="Q196" s="33">
        <v>2648435</v>
      </c>
      <c r="R196" s="33">
        <v>2648435</v>
      </c>
      <c r="S196" s="33">
        <v>2648435</v>
      </c>
      <c r="T196" s="33">
        <v>2648435</v>
      </c>
      <c r="U196" s="33">
        <v>2648435</v>
      </c>
    </row>
    <row r="197" spans="1:21" ht="14">
      <c r="A197" s="24" t="s">
        <v>197</v>
      </c>
      <c r="B197" s="24">
        <v>130560</v>
      </c>
      <c r="C197" s="24" t="s">
        <v>88</v>
      </c>
      <c r="D197" s="24" t="s">
        <v>22</v>
      </c>
      <c r="E197" s="33">
        <v>10400501</v>
      </c>
      <c r="F197" s="24"/>
      <c r="G197" s="33">
        <v>10400501</v>
      </c>
      <c r="H197" s="33">
        <v>10400501</v>
      </c>
      <c r="I197" s="33">
        <v>10400501</v>
      </c>
      <c r="J197" s="33">
        <v>10400501</v>
      </c>
      <c r="K197" s="33">
        <v>10400501</v>
      </c>
      <c r="L197" s="33">
        <v>10400501</v>
      </c>
      <c r="M197" s="33">
        <v>10400501</v>
      </c>
      <c r="N197" s="33">
        <v>10400501</v>
      </c>
      <c r="O197" s="33">
        <v>10400501</v>
      </c>
      <c r="P197" s="33">
        <v>10400501</v>
      </c>
      <c r="Q197" s="33">
        <v>10400501</v>
      </c>
      <c r="R197" s="33">
        <v>10400501</v>
      </c>
      <c r="S197" s="33">
        <v>10400501</v>
      </c>
      <c r="T197" s="33">
        <v>10400501</v>
      </c>
      <c r="U197" s="33">
        <v>10400501</v>
      </c>
    </row>
    <row r="198" spans="1:21" ht="14">
      <c r="A198" s="24" t="s">
        <v>197</v>
      </c>
      <c r="B198" s="24">
        <v>130697</v>
      </c>
      <c r="C198" s="24" t="s">
        <v>204</v>
      </c>
      <c r="D198" s="24" t="s">
        <v>19</v>
      </c>
      <c r="E198" s="33">
        <v>2478805</v>
      </c>
      <c r="F198" s="24" t="s">
        <v>20</v>
      </c>
      <c r="G198" s="33">
        <v>3964812</v>
      </c>
      <c r="H198" s="33">
        <v>3964812</v>
      </c>
      <c r="I198" s="33">
        <v>3964812</v>
      </c>
      <c r="J198" s="33">
        <v>3964812</v>
      </c>
      <c r="K198" s="33">
        <v>3964812</v>
      </c>
      <c r="L198" s="33">
        <v>3964812</v>
      </c>
      <c r="M198" s="33">
        <v>3806219.50</v>
      </c>
      <c r="N198" s="33">
        <v>3647627</v>
      </c>
      <c r="O198" s="33">
        <v>3489034.60</v>
      </c>
      <c r="P198" s="33">
        <v>3330442.10</v>
      </c>
      <c r="Q198" s="33">
        <v>3171849.60</v>
      </c>
      <c r="R198" s="33">
        <v>3013257.10</v>
      </c>
      <c r="S198" s="33">
        <v>2854664.60</v>
      </c>
      <c r="T198" s="33">
        <v>2696072.20</v>
      </c>
      <c r="U198" s="33">
        <v>2537479.7</v>
      </c>
    </row>
    <row r="199" spans="1:21" ht="14">
      <c r="A199" s="24" t="s">
        <v>197</v>
      </c>
      <c r="B199" s="24">
        <v>130736</v>
      </c>
      <c r="C199" s="24" t="s">
        <v>209</v>
      </c>
      <c r="D199" s="24" t="s">
        <v>22</v>
      </c>
      <c r="E199" s="33">
        <v>1733491</v>
      </c>
      <c r="F199" s="24"/>
      <c r="G199" s="33">
        <v>1763975</v>
      </c>
      <c r="H199" s="33">
        <v>1763975</v>
      </c>
      <c r="I199" s="33">
        <v>1763975</v>
      </c>
      <c r="J199" s="33">
        <v>1744094.40</v>
      </c>
      <c r="K199" s="33">
        <v>1724213.80</v>
      </c>
      <c r="L199" s="33">
        <v>1724213.80</v>
      </c>
      <c r="M199" s="33">
        <v>1724213.80</v>
      </c>
      <c r="N199" s="33">
        <v>1724213.80</v>
      </c>
      <c r="O199" s="33">
        <v>1724213.80</v>
      </c>
      <c r="P199" s="33">
        <v>1724213.80</v>
      </c>
      <c r="Q199" s="33">
        <v>1724213.80</v>
      </c>
      <c r="R199" s="33">
        <v>1724213.80</v>
      </c>
      <c r="S199" s="33">
        <v>1724213.80</v>
      </c>
      <c r="T199" s="33">
        <v>1724213.80</v>
      </c>
      <c r="U199" s="33">
        <v>1724213.80</v>
      </c>
    </row>
    <row r="200" spans="1:21" ht="14">
      <c r="A200" s="24" t="s">
        <v>197</v>
      </c>
      <c r="B200" s="24">
        <v>130781</v>
      </c>
      <c r="C200" s="24" t="s">
        <v>205</v>
      </c>
      <c r="D200" s="24" t="s">
        <v>22</v>
      </c>
      <c r="E200" s="33">
        <v>7156800</v>
      </c>
      <c r="F200" s="24"/>
      <c r="G200" s="33">
        <v>6784947</v>
      </c>
      <c r="H200" s="33">
        <v>6784947</v>
      </c>
      <c r="I200" s="33">
        <v>7214008</v>
      </c>
      <c r="J200" s="33">
        <v>7214008</v>
      </c>
      <c r="K200" s="33">
        <v>7214008</v>
      </c>
      <c r="L200" s="33">
        <v>7214008</v>
      </c>
      <c r="M200" s="33">
        <v>7214008</v>
      </c>
      <c r="N200" s="33">
        <v>7214008</v>
      </c>
      <c r="O200" s="33">
        <v>7214008</v>
      </c>
      <c r="P200" s="33">
        <v>7214008</v>
      </c>
      <c r="Q200" s="33">
        <v>7214008</v>
      </c>
      <c r="R200" s="33">
        <v>7214008</v>
      </c>
      <c r="S200" s="33">
        <v>7214008</v>
      </c>
      <c r="T200" s="33">
        <v>7214008</v>
      </c>
      <c r="U200" s="33">
        <v>7214008</v>
      </c>
    </row>
    <row r="201" spans="1:21" ht="14">
      <c r="A201" s="24" t="s">
        <v>197</v>
      </c>
      <c r="B201" s="24">
        <v>130798</v>
      </c>
      <c r="C201" s="24" t="s">
        <v>206</v>
      </c>
      <c r="D201" s="24" t="s">
        <v>19</v>
      </c>
      <c r="E201" s="33">
        <v>1409911</v>
      </c>
      <c r="F201" s="24" t="s">
        <v>20</v>
      </c>
      <c r="G201" s="33">
        <v>3125388</v>
      </c>
      <c r="H201" s="33">
        <v>3125388</v>
      </c>
      <c r="I201" s="33">
        <v>3125388</v>
      </c>
      <c r="J201" s="33">
        <v>3125388</v>
      </c>
      <c r="K201" s="33">
        <v>3125388</v>
      </c>
      <c r="L201" s="33">
        <v>3125388</v>
      </c>
      <c r="M201" s="33">
        <v>3000372.50</v>
      </c>
      <c r="N201" s="33">
        <v>2875357</v>
      </c>
      <c r="O201" s="33">
        <v>2750341.40</v>
      </c>
      <c r="P201" s="33">
        <v>2625325.90</v>
      </c>
      <c r="Q201" s="33">
        <v>2500310.40</v>
      </c>
      <c r="R201" s="33">
        <v>2375294.90</v>
      </c>
      <c r="S201" s="33">
        <v>2250279.40</v>
      </c>
      <c r="T201" s="33">
        <v>2125263.8</v>
      </c>
      <c r="U201" s="33">
        <v>2000248.30</v>
      </c>
    </row>
    <row r="202" spans="1:21" ht="14">
      <c r="A202" s="24" t="s">
        <v>197</v>
      </c>
      <c r="B202" s="24">
        <v>131019</v>
      </c>
      <c r="C202" s="24" t="s">
        <v>207</v>
      </c>
      <c r="D202" s="24" t="s">
        <v>22</v>
      </c>
      <c r="E202" s="33">
        <v>839062</v>
      </c>
      <c r="F202" s="24"/>
      <c r="G202" s="33">
        <v>799972</v>
      </c>
      <c r="H202" s="33">
        <v>799972</v>
      </c>
      <c r="I202" s="33">
        <v>845076.25</v>
      </c>
      <c r="J202" s="33">
        <v>845076.25</v>
      </c>
      <c r="K202" s="33">
        <v>845076.25</v>
      </c>
      <c r="L202" s="33">
        <v>845076.25</v>
      </c>
      <c r="M202" s="33">
        <v>845076.20</v>
      </c>
      <c r="N202" s="33">
        <v>845076.20</v>
      </c>
      <c r="O202" s="33">
        <v>845076.20</v>
      </c>
      <c r="P202" s="33">
        <v>845076.20</v>
      </c>
      <c r="Q202" s="33">
        <v>845076.20</v>
      </c>
      <c r="R202" s="33">
        <v>845076.20</v>
      </c>
      <c r="S202" s="33">
        <v>845076.20</v>
      </c>
      <c r="T202" s="33">
        <v>845076.20</v>
      </c>
      <c r="U202" s="33">
        <v>845076.20</v>
      </c>
    </row>
    <row r="203" spans="1:21" ht="14">
      <c r="A203" s="24" t="s">
        <v>197</v>
      </c>
      <c r="B203" s="24">
        <v>131126</v>
      </c>
      <c r="C203" s="24" t="s">
        <v>208</v>
      </c>
      <c r="D203" s="24" t="s">
        <v>22</v>
      </c>
      <c r="E203" s="33">
        <v>1051204</v>
      </c>
      <c r="F203" s="24"/>
      <c r="G203" s="33">
        <v>1248354</v>
      </c>
      <c r="H203" s="33">
        <v>1248354</v>
      </c>
      <c r="I203" s="33">
        <v>1248354</v>
      </c>
      <c r="J203" s="33">
        <v>1119777.9</v>
      </c>
      <c r="K203" s="33">
        <v>991201.81</v>
      </c>
      <c r="L203" s="33">
        <v>991201.81</v>
      </c>
      <c r="M203" s="33">
        <v>991201.80</v>
      </c>
      <c r="N203" s="33">
        <v>991201.80</v>
      </c>
      <c r="O203" s="33">
        <v>991201.80</v>
      </c>
      <c r="P203" s="33">
        <v>991201.80</v>
      </c>
      <c r="Q203" s="33">
        <v>991201.80</v>
      </c>
      <c r="R203" s="33">
        <v>991201.80</v>
      </c>
      <c r="S203" s="33">
        <v>991201.80</v>
      </c>
      <c r="T203" s="33">
        <v>991201.80</v>
      </c>
      <c r="U203" s="33">
        <v>991201.80</v>
      </c>
    </row>
    <row r="204" spans="1:21" ht="14">
      <c r="A204" s="24" t="s">
        <v>197</v>
      </c>
      <c r="B204" s="24">
        <v>131226</v>
      </c>
      <c r="C204" s="24" t="s">
        <v>158</v>
      </c>
      <c r="D204" s="24" t="s">
        <v>22</v>
      </c>
      <c r="E204" s="33">
        <v>1755704</v>
      </c>
      <c r="F204" s="24"/>
      <c r="G204" s="33">
        <v>3525364</v>
      </c>
      <c r="H204" s="33">
        <v>3525364</v>
      </c>
      <c r="I204" s="33">
        <v>3525364</v>
      </c>
      <c r="J204" s="33">
        <v>2371237.8</v>
      </c>
      <c r="K204" s="33">
        <v>1217111.50</v>
      </c>
      <c r="L204" s="33">
        <v>1217111.50</v>
      </c>
      <c r="M204" s="33">
        <v>1217111.50</v>
      </c>
      <c r="N204" s="33">
        <v>1217111.50</v>
      </c>
      <c r="O204" s="33">
        <v>1217111.50</v>
      </c>
      <c r="P204" s="33">
        <v>1217111.50</v>
      </c>
      <c r="Q204" s="33">
        <v>1217111.50</v>
      </c>
      <c r="R204" s="33">
        <v>1217111.50</v>
      </c>
      <c r="S204" s="33">
        <v>1217111.50</v>
      </c>
      <c r="T204" s="33">
        <v>1217111.50</v>
      </c>
      <c r="U204" s="33">
        <v>1217111.50</v>
      </c>
    </row>
    <row r="205" spans="1:21" ht="14">
      <c r="A205" s="24" t="s">
        <v>197</v>
      </c>
      <c r="B205" s="24">
        <v>131303</v>
      </c>
      <c r="C205" s="24" t="s">
        <v>149</v>
      </c>
      <c r="D205" s="24" t="s">
        <v>19</v>
      </c>
      <c r="E205" s="33">
        <v>590390</v>
      </c>
      <c r="F205" s="24" t="s">
        <v>20</v>
      </c>
      <c r="G205" s="33">
        <v>1053204</v>
      </c>
      <c r="H205" s="33">
        <v>1053204</v>
      </c>
      <c r="I205" s="33">
        <v>1053204</v>
      </c>
      <c r="J205" s="33">
        <v>1053204</v>
      </c>
      <c r="K205" s="33">
        <v>1053204</v>
      </c>
      <c r="L205" s="33">
        <v>1053204</v>
      </c>
      <c r="M205" s="33">
        <v>1011075.80</v>
      </c>
      <c r="N205" s="33">
        <v>968947.70</v>
      </c>
      <c r="O205" s="33">
        <v>926819.50</v>
      </c>
      <c r="P205" s="33">
        <v>884691.40</v>
      </c>
      <c r="Q205" s="33">
        <v>842563.20</v>
      </c>
      <c r="R205" s="33">
        <v>800435</v>
      </c>
      <c r="S205" s="33">
        <v>758306.90</v>
      </c>
      <c r="T205" s="33">
        <v>716178.70</v>
      </c>
      <c r="U205" s="33">
        <v>674050.60</v>
      </c>
    </row>
    <row r="206" spans="1:21" ht="14">
      <c r="A206" s="24" t="s">
        <v>197</v>
      </c>
      <c r="B206" s="24">
        <v>131362</v>
      </c>
      <c r="C206" s="24" t="s">
        <v>37</v>
      </c>
      <c r="D206" s="24" t="s">
        <v>22</v>
      </c>
      <c r="E206" s="33">
        <v>503198</v>
      </c>
      <c r="F206" s="24"/>
      <c r="G206" s="33">
        <v>1734000</v>
      </c>
      <c r="H206" s="33">
        <v>1734000</v>
      </c>
      <c r="I206" s="33">
        <v>1734000</v>
      </c>
      <c r="J206" s="33">
        <v>931303.06</v>
      </c>
      <c r="K206" s="33">
        <v>128606.13</v>
      </c>
      <c r="L206" s="33">
        <v>128606.13</v>
      </c>
      <c r="M206" s="33">
        <v>128606.10</v>
      </c>
      <c r="N206" s="33">
        <v>128606.10</v>
      </c>
      <c r="O206" s="33">
        <v>128606.10</v>
      </c>
      <c r="P206" s="33">
        <v>128606.10</v>
      </c>
      <c r="Q206" s="33">
        <v>128606.10</v>
      </c>
      <c r="R206" s="33">
        <v>128606.10</v>
      </c>
      <c r="S206" s="33">
        <v>128606.10</v>
      </c>
      <c r="T206" s="33">
        <v>128606.10</v>
      </c>
      <c r="U206" s="33">
        <v>128606.10</v>
      </c>
    </row>
    <row r="207" spans="1:21" ht="14">
      <c r="A207" s="24" t="s">
        <v>210</v>
      </c>
      <c r="B207" s="24">
        <v>131272</v>
      </c>
      <c r="C207" s="24" t="s">
        <v>211</v>
      </c>
      <c r="D207" s="24" t="s">
        <v>19</v>
      </c>
      <c r="E207" s="33">
        <v>570742</v>
      </c>
      <c r="F207" s="24" t="s">
        <v>20</v>
      </c>
      <c r="G207" s="33">
        <v>1193178</v>
      </c>
      <c r="H207" s="33">
        <v>1193178</v>
      </c>
      <c r="I207" s="33">
        <v>1193178</v>
      </c>
      <c r="J207" s="33">
        <v>1193178</v>
      </c>
      <c r="K207" s="33">
        <v>1193178</v>
      </c>
      <c r="L207" s="33">
        <v>1193178</v>
      </c>
      <c r="M207" s="33">
        <v>1145450.9</v>
      </c>
      <c r="N207" s="33">
        <v>1097723.80</v>
      </c>
      <c r="O207" s="33">
        <v>1049996.6</v>
      </c>
      <c r="P207" s="33">
        <v>1002269.50</v>
      </c>
      <c r="Q207" s="33">
        <v>954542.40</v>
      </c>
      <c r="R207" s="33">
        <v>906815.30</v>
      </c>
      <c r="S207" s="33">
        <v>859088.20</v>
      </c>
      <c r="T207" s="33">
        <v>811361</v>
      </c>
      <c r="U207" s="33">
        <v>763633.90</v>
      </c>
    </row>
    <row r="208" spans="1:21" ht="14">
      <c r="A208" s="24" t="s">
        <v>210</v>
      </c>
      <c r="B208" s="24">
        <v>131310</v>
      </c>
      <c r="C208" s="24" t="s">
        <v>26</v>
      </c>
      <c r="D208" s="24" t="s">
        <v>22</v>
      </c>
      <c r="E208" s="33">
        <v>1713318</v>
      </c>
      <c r="F208" s="24"/>
      <c r="G208" s="33">
        <v>1856209</v>
      </c>
      <c r="H208" s="33">
        <v>1856209</v>
      </c>
      <c r="I208" s="33">
        <v>1856209</v>
      </c>
      <c r="J208" s="33">
        <v>1763019.50</v>
      </c>
      <c r="K208" s="33">
        <v>1669830.10</v>
      </c>
      <c r="L208" s="33">
        <v>1669830.10</v>
      </c>
      <c r="M208" s="33">
        <v>1669830.10</v>
      </c>
      <c r="N208" s="33">
        <v>1669830.10</v>
      </c>
      <c r="O208" s="33">
        <v>1669830.10</v>
      </c>
      <c r="P208" s="33">
        <v>1669830.10</v>
      </c>
      <c r="Q208" s="33">
        <v>1669830.10</v>
      </c>
      <c r="R208" s="33">
        <v>1669830.10</v>
      </c>
      <c r="S208" s="33">
        <v>1669830.10</v>
      </c>
      <c r="T208" s="33">
        <v>1669830.10</v>
      </c>
      <c r="U208" s="33">
        <v>1669830.10</v>
      </c>
    </row>
    <row r="209" spans="1:21" ht="14">
      <c r="A209" s="24" t="s">
        <v>210</v>
      </c>
      <c r="B209" s="24">
        <v>140030</v>
      </c>
      <c r="C209" s="24" t="s">
        <v>62</v>
      </c>
      <c r="D209" s="24" t="s">
        <v>22</v>
      </c>
      <c r="E209" s="33">
        <v>961438</v>
      </c>
      <c r="F209" s="24"/>
      <c r="G209" s="33">
        <v>961438</v>
      </c>
      <c r="H209" s="33">
        <v>961438</v>
      </c>
      <c r="I209" s="33">
        <v>961438</v>
      </c>
      <c r="J209" s="33">
        <v>961438</v>
      </c>
      <c r="K209" s="33">
        <v>961438</v>
      </c>
      <c r="L209" s="33">
        <v>961438</v>
      </c>
      <c r="M209" s="33">
        <v>961438</v>
      </c>
      <c r="N209" s="33">
        <v>961438</v>
      </c>
      <c r="O209" s="33">
        <v>961438</v>
      </c>
      <c r="P209" s="33">
        <v>961438</v>
      </c>
      <c r="Q209" s="33">
        <v>961438</v>
      </c>
      <c r="R209" s="33">
        <v>961438</v>
      </c>
      <c r="S209" s="33">
        <v>961438</v>
      </c>
      <c r="T209" s="33">
        <v>961438</v>
      </c>
      <c r="U209" s="33">
        <v>961438</v>
      </c>
    </row>
    <row r="210" spans="1:21" ht="14">
      <c r="A210" s="24" t="s">
        <v>212</v>
      </c>
      <c r="B210" s="24">
        <v>130826</v>
      </c>
      <c r="C210" s="24" t="s">
        <v>213</v>
      </c>
      <c r="D210" s="24" t="s">
        <v>22</v>
      </c>
      <c r="E210" s="33">
        <v>32293900</v>
      </c>
      <c r="F210" s="24"/>
      <c r="G210" s="33">
        <v>35892248</v>
      </c>
      <c r="H210" s="33">
        <v>35892248</v>
      </c>
      <c r="I210" s="33">
        <v>35892248</v>
      </c>
      <c r="J210" s="33">
        <v>33545500</v>
      </c>
      <c r="K210" s="33">
        <v>31198750</v>
      </c>
      <c r="L210" s="33">
        <v>31198750</v>
      </c>
      <c r="M210" s="33">
        <v>31198750</v>
      </c>
      <c r="N210" s="33">
        <v>31198750</v>
      </c>
      <c r="O210" s="33">
        <v>31198750</v>
      </c>
      <c r="P210" s="33">
        <v>31198750</v>
      </c>
      <c r="Q210" s="33">
        <v>31198750</v>
      </c>
      <c r="R210" s="33">
        <v>31198750</v>
      </c>
      <c r="S210" s="33">
        <v>31198750</v>
      </c>
      <c r="T210" s="33">
        <v>31198750</v>
      </c>
      <c r="U210" s="33">
        <v>31198750</v>
      </c>
    </row>
    <row r="211" spans="1:21" ht="14">
      <c r="A211" s="24" t="s">
        <v>212</v>
      </c>
      <c r="B211" s="24">
        <v>130945</v>
      </c>
      <c r="C211" s="24" t="s">
        <v>214</v>
      </c>
      <c r="D211" s="24" t="s">
        <v>22</v>
      </c>
      <c r="E211" s="33">
        <v>6582068</v>
      </c>
      <c r="F211" s="24"/>
      <c r="G211" s="33">
        <v>6453283</v>
      </c>
      <c r="H211" s="33">
        <v>6453283</v>
      </c>
      <c r="I211" s="33">
        <v>6601881.5</v>
      </c>
      <c r="J211" s="33">
        <v>6601881.5</v>
      </c>
      <c r="K211" s="33">
        <v>6601881.5</v>
      </c>
      <c r="L211" s="33">
        <v>6601881.5</v>
      </c>
      <c r="M211" s="33">
        <v>6601881.5</v>
      </c>
      <c r="N211" s="33">
        <v>6601881.5</v>
      </c>
      <c r="O211" s="33">
        <v>6601881.5</v>
      </c>
      <c r="P211" s="33">
        <v>6601881.5</v>
      </c>
      <c r="Q211" s="33">
        <v>6601881.5</v>
      </c>
      <c r="R211" s="33">
        <v>6601881.5</v>
      </c>
      <c r="S211" s="33">
        <v>6601881.5</v>
      </c>
      <c r="T211" s="33">
        <v>6601881.5</v>
      </c>
      <c r="U211" s="33">
        <v>6601881.5</v>
      </c>
    </row>
    <row r="212" spans="1:21" ht="14">
      <c r="A212" s="24" t="s">
        <v>212</v>
      </c>
      <c r="B212" s="24">
        <v>131367</v>
      </c>
      <c r="C212" s="24" t="s">
        <v>215</v>
      </c>
      <c r="D212" s="24" t="s">
        <v>19</v>
      </c>
      <c r="E212" s="33">
        <v>26593436</v>
      </c>
      <c r="F212" s="24" t="s">
        <v>20</v>
      </c>
      <c r="G212" s="33">
        <v>31499718</v>
      </c>
      <c r="H212" s="33">
        <v>31499718</v>
      </c>
      <c r="I212" s="33">
        <v>31499718</v>
      </c>
      <c r="J212" s="33">
        <v>31499718</v>
      </c>
      <c r="K212" s="33">
        <v>31499718</v>
      </c>
      <c r="L212" s="33">
        <v>31499718</v>
      </c>
      <c r="M212" s="33">
        <v>3.02397293E7</v>
      </c>
      <c r="N212" s="33">
        <v>2.89797406E7</v>
      </c>
      <c r="O212" s="33">
        <v>2.77197518E7</v>
      </c>
      <c r="P212" s="33">
        <v>2.64597631E7</v>
      </c>
      <c r="Q212" s="33">
        <v>2.51997744E7</v>
      </c>
      <c r="R212" s="33">
        <v>26593436</v>
      </c>
      <c r="S212" s="33">
        <v>26593436</v>
      </c>
      <c r="T212" s="33">
        <v>26593436</v>
      </c>
      <c r="U212" s="33">
        <v>26593436</v>
      </c>
    </row>
    <row r="213" spans="1:21" ht="14">
      <c r="A213" s="24" t="s">
        <v>216</v>
      </c>
      <c r="B213" s="24">
        <v>131486</v>
      </c>
      <c r="C213" s="24" t="s">
        <v>217</v>
      </c>
      <c r="D213" s="24" t="s">
        <v>19</v>
      </c>
      <c r="E213" s="33">
        <v>2187718</v>
      </c>
      <c r="F213" s="24" t="s">
        <v>20</v>
      </c>
      <c r="G213" s="33">
        <v>9951780</v>
      </c>
      <c r="H213" s="33">
        <v>9951780</v>
      </c>
      <c r="I213" s="33">
        <v>9951780</v>
      </c>
      <c r="J213" s="33">
        <v>9951780</v>
      </c>
      <c r="K213" s="33">
        <v>9951780</v>
      </c>
      <c r="L213" s="33">
        <v>9951780</v>
      </c>
      <c r="M213" s="33">
        <v>9553708.8</v>
      </c>
      <c r="N213" s="33">
        <v>9155637.6</v>
      </c>
      <c r="O213" s="33">
        <v>8757566.4</v>
      </c>
      <c r="P213" s="33">
        <v>8359495.2</v>
      </c>
      <c r="Q213" s="33">
        <v>7961424</v>
      </c>
      <c r="R213" s="33">
        <v>7384053.4</v>
      </c>
      <c r="S213" s="33">
        <v>6806682.8</v>
      </c>
      <c r="T213" s="33">
        <v>6229312.2</v>
      </c>
      <c r="U213" s="33">
        <v>5651941.6</v>
      </c>
    </row>
    <row r="214" spans="1:21" ht="14">
      <c r="A214" s="24" t="s">
        <v>216</v>
      </c>
      <c r="B214" s="24">
        <v>131516</v>
      </c>
      <c r="C214" s="24" t="s">
        <v>218</v>
      </c>
      <c r="D214" s="24" t="s">
        <v>19</v>
      </c>
      <c r="E214" s="33">
        <v>592335</v>
      </c>
      <c r="F214" s="24" t="s">
        <v>20</v>
      </c>
      <c r="G214" s="33">
        <v>6648696</v>
      </c>
      <c r="H214" s="33">
        <v>6648696</v>
      </c>
      <c r="I214" s="33">
        <v>6648696</v>
      </c>
      <c r="J214" s="33">
        <v>6648696</v>
      </c>
      <c r="K214" s="33">
        <v>6648696</v>
      </c>
      <c r="L214" s="33">
        <v>6648696</v>
      </c>
      <c r="M214" s="33">
        <v>6382748.2</v>
      </c>
      <c r="N214" s="33">
        <v>6116800.3</v>
      </c>
      <c r="O214" s="33">
        <v>5850852.5</v>
      </c>
      <c r="P214" s="33">
        <v>5584904.6</v>
      </c>
      <c r="Q214" s="33">
        <v>5318956.80</v>
      </c>
      <c r="R214" s="33">
        <v>4846294.6</v>
      </c>
      <c r="S214" s="33">
        <v>4373632.4</v>
      </c>
      <c r="T214" s="33">
        <v>3900970.20</v>
      </c>
      <c r="U214" s="33">
        <v>3428308</v>
      </c>
    </row>
    <row r="215" spans="1:21" ht="14">
      <c r="A215" s="24" t="s">
        <v>216</v>
      </c>
      <c r="B215" s="24">
        <v>300191</v>
      </c>
      <c r="C215" s="24" t="s">
        <v>330</v>
      </c>
      <c r="D215" s="24" t="s">
        <v>22</v>
      </c>
      <c r="E215" s="33">
        <v>70483</v>
      </c>
      <c r="F215" s="24" t="s">
        <v>36</v>
      </c>
      <c r="G215" s="33">
        <v>3485227</v>
      </c>
      <c r="H215" s="33">
        <v>2615622</v>
      </c>
      <c r="I215" s="33">
        <v>1746018</v>
      </c>
      <c r="J215" s="33">
        <v>876413</v>
      </c>
      <c r="K215" s="33">
        <v>70483</v>
      </c>
      <c r="L215" s="33">
        <v>70483</v>
      </c>
      <c r="M215" s="33">
        <v>70483</v>
      </c>
      <c r="N215" s="33">
        <v>70483</v>
      </c>
      <c r="O215" s="33">
        <v>70483</v>
      </c>
      <c r="P215" s="33">
        <v>70483</v>
      </c>
      <c r="Q215" s="33">
        <v>70483</v>
      </c>
      <c r="R215" s="33">
        <v>70483</v>
      </c>
      <c r="S215" s="33">
        <v>70483</v>
      </c>
      <c r="T215" s="33">
        <v>70483</v>
      </c>
      <c r="U215" s="33">
        <v>70483</v>
      </c>
    </row>
    <row r="216" spans="1:21" ht="14">
      <c r="A216" s="24" t="s">
        <v>219</v>
      </c>
      <c r="B216" s="24">
        <v>130065</v>
      </c>
      <c r="C216" s="24" t="s">
        <v>220</v>
      </c>
      <c r="D216" s="24" t="s">
        <v>22</v>
      </c>
      <c r="E216" s="33">
        <v>2096587</v>
      </c>
      <c r="F216" s="24"/>
      <c r="G216" s="33">
        <v>2933701</v>
      </c>
      <c r="H216" s="33">
        <v>2933701</v>
      </c>
      <c r="I216" s="33">
        <v>2933701</v>
      </c>
      <c r="J216" s="33">
        <v>2387757</v>
      </c>
      <c r="K216" s="33">
        <v>1841813.10</v>
      </c>
      <c r="L216" s="33">
        <v>1841813.10</v>
      </c>
      <c r="M216" s="33">
        <v>1841813.10</v>
      </c>
      <c r="N216" s="33">
        <v>1841813.10</v>
      </c>
      <c r="O216" s="33">
        <v>1841813.10</v>
      </c>
      <c r="P216" s="33">
        <v>1841813.10</v>
      </c>
      <c r="Q216" s="33">
        <v>1841813.10</v>
      </c>
      <c r="R216" s="33">
        <v>1841813.10</v>
      </c>
      <c r="S216" s="33">
        <v>1841813.10</v>
      </c>
      <c r="T216" s="33">
        <v>1841813.10</v>
      </c>
      <c r="U216" s="33">
        <v>1841813.10</v>
      </c>
    </row>
    <row r="217" spans="1:21" ht="14">
      <c r="A217" s="24" t="s">
        <v>219</v>
      </c>
      <c r="B217" s="24">
        <v>130114</v>
      </c>
      <c r="C217" s="24" t="s">
        <v>221</v>
      </c>
      <c r="D217" s="24" t="s">
        <v>19</v>
      </c>
      <c r="E217" s="33">
        <v>1486091</v>
      </c>
      <c r="F217" s="24" t="s">
        <v>20</v>
      </c>
      <c r="G217" s="33">
        <v>2840826</v>
      </c>
      <c r="H217" s="33">
        <v>2840826</v>
      </c>
      <c r="I217" s="33">
        <v>2840826</v>
      </c>
      <c r="J217" s="33">
        <v>2840826</v>
      </c>
      <c r="K217" s="33">
        <v>2840826</v>
      </c>
      <c r="L217" s="33">
        <v>2840826</v>
      </c>
      <c r="M217" s="33">
        <v>2727193</v>
      </c>
      <c r="N217" s="33">
        <v>2613559.90</v>
      </c>
      <c r="O217" s="33">
        <v>2499926.90</v>
      </c>
      <c r="P217" s="33">
        <v>2386293.8</v>
      </c>
      <c r="Q217" s="33">
        <v>2272660.8</v>
      </c>
      <c r="R217" s="33">
        <v>2159027.8</v>
      </c>
      <c r="S217" s="33">
        <v>2045394.70</v>
      </c>
      <c r="T217" s="33">
        <v>1931761.70</v>
      </c>
      <c r="U217" s="33">
        <v>1818128.60</v>
      </c>
    </row>
    <row r="218" spans="1:21" ht="14">
      <c r="A218" s="24" t="s">
        <v>219</v>
      </c>
      <c r="B218" s="24">
        <v>130569</v>
      </c>
      <c r="C218" s="24" t="s">
        <v>140</v>
      </c>
      <c r="D218" s="24" t="s">
        <v>22</v>
      </c>
      <c r="E218" s="33">
        <v>32874622</v>
      </c>
      <c r="F218" s="24"/>
      <c r="G218" s="33">
        <v>33251968</v>
      </c>
      <c r="H218" s="33">
        <v>33251968</v>
      </c>
      <c r="I218" s="33">
        <v>33251968</v>
      </c>
      <c r="J218" s="33">
        <v>33005872</v>
      </c>
      <c r="K218" s="33">
        <v>32759778</v>
      </c>
      <c r="L218" s="33">
        <v>32759778</v>
      </c>
      <c r="M218" s="33">
        <v>32759778</v>
      </c>
      <c r="N218" s="33">
        <v>32759778</v>
      </c>
      <c r="O218" s="33">
        <v>32759778</v>
      </c>
      <c r="P218" s="33">
        <v>32759778</v>
      </c>
      <c r="Q218" s="33">
        <v>32759778</v>
      </c>
      <c r="R218" s="33">
        <v>32759778</v>
      </c>
      <c r="S218" s="33">
        <v>32759778</v>
      </c>
      <c r="T218" s="33">
        <v>32759778</v>
      </c>
      <c r="U218" s="33">
        <v>32759778</v>
      </c>
    </row>
    <row r="219" spans="1:21" ht="14">
      <c r="A219" s="24" t="s">
        <v>219</v>
      </c>
      <c r="B219" s="24">
        <v>130679</v>
      </c>
      <c r="C219" s="24" t="s">
        <v>224</v>
      </c>
      <c r="D219" s="24" t="s">
        <v>22</v>
      </c>
      <c r="E219" s="33">
        <v>1820943</v>
      </c>
      <c r="F219" s="24"/>
      <c r="G219" s="33">
        <v>1849713</v>
      </c>
      <c r="H219" s="33">
        <v>1849713</v>
      </c>
      <c r="I219" s="33">
        <v>1849713</v>
      </c>
      <c r="J219" s="33">
        <v>1830950</v>
      </c>
      <c r="K219" s="33">
        <v>1812187.10</v>
      </c>
      <c r="L219" s="33">
        <v>1812187.10</v>
      </c>
      <c r="M219" s="33">
        <v>1812187.10</v>
      </c>
      <c r="N219" s="33">
        <v>1812187.10</v>
      </c>
      <c r="O219" s="33">
        <v>1812187.10</v>
      </c>
      <c r="P219" s="33">
        <v>1812187.10</v>
      </c>
      <c r="Q219" s="33">
        <v>1812187.10</v>
      </c>
      <c r="R219" s="33">
        <v>1812187.10</v>
      </c>
      <c r="S219" s="33">
        <v>1812187.10</v>
      </c>
      <c r="T219" s="33">
        <v>1812187.10</v>
      </c>
      <c r="U219" s="33">
        <v>1812187.10</v>
      </c>
    </row>
    <row r="220" spans="1:21" ht="14">
      <c r="A220" s="24" t="s">
        <v>219</v>
      </c>
      <c r="B220" s="24">
        <v>130887</v>
      </c>
      <c r="C220" s="24" t="s">
        <v>225</v>
      </c>
      <c r="D220" s="24" t="s">
        <v>22</v>
      </c>
      <c r="E220" s="33">
        <v>6940898</v>
      </c>
      <c r="F220" s="24"/>
      <c r="G220" s="33">
        <v>9655894</v>
      </c>
      <c r="H220" s="33">
        <v>9655894</v>
      </c>
      <c r="I220" s="33">
        <v>9655894</v>
      </c>
      <c r="J220" s="33">
        <v>7885244</v>
      </c>
      <c r="K220" s="33">
        <v>6114594</v>
      </c>
      <c r="L220" s="33">
        <v>6114594</v>
      </c>
      <c r="M220" s="33">
        <v>6114594</v>
      </c>
      <c r="N220" s="33">
        <v>6114594</v>
      </c>
      <c r="O220" s="33">
        <v>6114594</v>
      </c>
      <c r="P220" s="33">
        <v>6114594</v>
      </c>
      <c r="Q220" s="33">
        <v>6114594</v>
      </c>
      <c r="R220" s="33">
        <v>6114594</v>
      </c>
      <c r="S220" s="33">
        <v>6114594</v>
      </c>
      <c r="T220" s="33">
        <v>6114594</v>
      </c>
      <c r="U220" s="33">
        <v>6114594</v>
      </c>
    </row>
    <row r="221" spans="1:21" ht="14">
      <c r="A221" s="24" t="s">
        <v>219</v>
      </c>
      <c r="B221" s="24">
        <v>130941</v>
      </c>
      <c r="C221" s="24" t="s">
        <v>226</v>
      </c>
      <c r="D221" s="24" t="s">
        <v>22</v>
      </c>
      <c r="E221" s="33">
        <v>6104841</v>
      </c>
      <c r="F221" s="24"/>
      <c r="G221" s="33">
        <v>5851611</v>
      </c>
      <c r="H221" s="33">
        <v>5851611</v>
      </c>
      <c r="I221" s="33">
        <v>6143799.5</v>
      </c>
      <c r="J221" s="33">
        <v>6143799.5</v>
      </c>
      <c r="K221" s="33">
        <v>6143799.5</v>
      </c>
      <c r="L221" s="33">
        <v>6143799.5</v>
      </c>
      <c r="M221" s="33">
        <v>6143799.5</v>
      </c>
      <c r="N221" s="33">
        <v>6143799.5</v>
      </c>
      <c r="O221" s="33">
        <v>6143799.5</v>
      </c>
      <c r="P221" s="33">
        <v>6143799.5</v>
      </c>
      <c r="Q221" s="33">
        <v>6143799.5</v>
      </c>
      <c r="R221" s="33">
        <v>6143799.5</v>
      </c>
      <c r="S221" s="33">
        <v>6143799.5</v>
      </c>
      <c r="T221" s="33">
        <v>6143799.5</v>
      </c>
      <c r="U221" s="33">
        <v>6143799.5</v>
      </c>
    </row>
    <row r="222" spans="1:21" ht="14">
      <c r="A222" s="24" t="s">
        <v>219</v>
      </c>
      <c r="B222" s="24">
        <v>131043</v>
      </c>
      <c r="C222" s="24" t="s">
        <v>227</v>
      </c>
      <c r="D222" s="24" t="s">
        <v>19</v>
      </c>
      <c r="E222" s="33">
        <v>751821</v>
      </c>
      <c r="F222" s="24" t="s">
        <v>20</v>
      </c>
      <c r="G222" s="33">
        <v>1767210</v>
      </c>
      <c r="H222" s="33">
        <v>1767210</v>
      </c>
      <c r="I222" s="33">
        <v>1767210</v>
      </c>
      <c r="J222" s="33">
        <v>1767210</v>
      </c>
      <c r="K222" s="33">
        <v>1767210</v>
      </c>
      <c r="L222" s="33">
        <v>1767210</v>
      </c>
      <c r="M222" s="33">
        <v>1696521.60</v>
      </c>
      <c r="N222" s="33">
        <v>1625833.20</v>
      </c>
      <c r="O222" s="33">
        <v>1555144.80</v>
      </c>
      <c r="P222" s="33">
        <v>1484456.40</v>
      </c>
      <c r="Q222" s="33">
        <v>1413768</v>
      </c>
      <c r="R222" s="33">
        <v>1343079.60</v>
      </c>
      <c r="S222" s="33">
        <v>1272391.20</v>
      </c>
      <c r="T222" s="33">
        <v>1201702.80</v>
      </c>
      <c r="U222" s="33">
        <v>1131014.4</v>
      </c>
    </row>
    <row r="223" spans="1:21" ht="14">
      <c r="A223" s="24" t="s">
        <v>219</v>
      </c>
      <c r="B223" s="24">
        <v>131211</v>
      </c>
      <c r="C223" s="24" t="s">
        <v>222</v>
      </c>
      <c r="D223" s="24" t="s">
        <v>22</v>
      </c>
      <c r="E223" s="33">
        <v>11832633</v>
      </c>
      <c r="F223" s="24"/>
      <c r="G223" s="33">
        <v>8780624</v>
      </c>
      <c r="H223" s="33">
        <v>8780624</v>
      </c>
      <c r="I223" s="33">
        <v>12302173</v>
      </c>
      <c r="J223" s="33">
        <v>12302173</v>
      </c>
      <c r="K223" s="33">
        <v>12302173</v>
      </c>
      <c r="L223" s="33">
        <v>12302173</v>
      </c>
      <c r="M223" s="33">
        <v>12302173</v>
      </c>
      <c r="N223" s="33">
        <v>12302173</v>
      </c>
      <c r="O223" s="33">
        <v>12302173</v>
      </c>
      <c r="P223" s="33">
        <v>12302173</v>
      </c>
      <c r="Q223" s="33">
        <v>12302173</v>
      </c>
      <c r="R223" s="33">
        <v>12302173</v>
      </c>
      <c r="S223" s="33">
        <v>12302173</v>
      </c>
      <c r="T223" s="33">
        <v>12302173</v>
      </c>
      <c r="U223" s="33">
        <v>12302173</v>
      </c>
    </row>
    <row r="224" spans="1:21" ht="14">
      <c r="A224" s="24" t="s">
        <v>219</v>
      </c>
      <c r="B224" s="24">
        <v>131223</v>
      </c>
      <c r="C224" s="24" t="s">
        <v>228</v>
      </c>
      <c r="D224" s="24" t="s">
        <v>19</v>
      </c>
      <c r="E224" s="33">
        <v>1280745</v>
      </c>
      <c r="F224" s="24" t="s">
        <v>20</v>
      </c>
      <c r="G224" s="33">
        <v>1825794</v>
      </c>
      <c r="H224" s="33">
        <v>1825794</v>
      </c>
      <c r="I224" s="33">
        <v>1825794</v>
      </c>
      <c r="J224" s="33">
        <v>1825794</v>
      </c>
      <c r="K224" s="33">
        <v>1825794</v>
      </c>
      <c r="L224" s="33">
        <v>1825794</v>
      </c>
      <c r="M224" s="33">
        <v>1752762.20</v>
      </c>
      <c r="N224" s="33">
        <v>1679730.50</v>
      </c>
      <c r="O224" s="33">
        <v>1606698.70</v>
      </c>
      <c r="P224" s="33">
        <v>1533667</v>
      </c>
      <c r="Q224" s="33">
        <v>1460635.20</v>
      </c>
      <c r="R224" s="33">
        <v>1387603.40</v>
      </c>
      <c r="S224" s="33">
        <v>1314571.70</v>
      </c>
      <c r="T224" s="33">
        <v>1280744.6</v>
      </c>
      <c r="U224" s="33">
        <v>1280744.6</v>
      </c>
    </row>
    <row r="225" spans="1:21" ht="14">
      <c r="A225" s="24" t="s">
        <v>219</v>
      </c>
      <c r="B225" s="24">
        <v>131226</v>
      </c>
      <c r="C225" s="24" t="s">
        <v>158</v>
      </c>
      <c r="D225" s="24" t="s">
        <v>22</v>
      </c>
      <c r="E225" s="33">
        <v>4473074</v>
      </c>
      <c r="F225" s="24"/>
      <c r="G225" s="33">
        <v>2742652</v>
      </c>
      <c r="H225" s="33">
        <v>2742652</v>
      </c>
      <c r="I225" s="33">
        <v>4739293</v>
      </c>
      <c r="J225" s="33">
        <v>4739293</v>
      </c>
      <c r="K225" s="33">
        <v>4739293</v>
      </c>
      <c r="L225" s="33">
        <v>4739293</v>
      </c>
      <c r="M225" s="33">
        <v>4739293</v>
      </c>
      <c r="N225" s="33">
        <v>4739293</v>
      </c>
      <c r="O225" s="33">
        <v>4739293</v>
      </c>
      <c r="P225" s="33">
        <v>4739293</v>
      </c>
      <c r="Q225" s="33">
        <v>4739293</v>
      </c>
      <c r="R225" s="33">
        <v>4739293</v>
      </c>
      <c r="S225" s="33">
        <v>4739293</v>
      </c>
      <c r="T225" s="33">
        <v>4739293</v>
      </c>
      <c r="U225" s="33">
        <v>4739293</v>
      </c>
    </row>
    <row r="226" spans="1:21" ht="14">
      <c r="A226" s="24" t="s">
        <v>219</v>
      </c>
      <c r="B226" s="24">
        <v>150250</v>
      </c>
      <c r="C226" s="24" t="s">
        <v>223</v>
      </c>
      <c r="D226" s="24" t="s">
        <v>19</v>
      </c>
      <c r="E226" s="33">
        <v>946618</v>
      </c>
      <c r="F226" s="24" t="s">
        <v>20</v>
      </c>
      <c r="G226" s="33">
        <v>1743426</v>
      </c>
      <c r="H226" s="33">
        <v>1743426</v>
      </c>
      <c r="I226" s="33">
        <v>1743426</v>
      </c>
      <c r="J226" s="33">
        <v>1743426</v>
      </c>
      <c r="K226" s="33">
        <v>1743426</v>
      </c>
      <c r="L226" s="33">
        <v>1743426</v>
      </c>
      <c r="M226" s="33">
        <v>1673689</v>
      </c>
      <c r="N226" s="33">
        <v>1603951.90</v>
      </c>
      <c r="O226" s="33">
        <v>1534214.90</v>
      </c>
      <c r="P226" s="33">
        <v>1464477.80</v>
      </c>
      <c r="Q226" s="33">
        <v>1394740.80</v>
      </c>
      <c r="R226" s="33">
        <v>1325003.80</v>
      </c>
      <c r="S226" s="33">
        <v>1255266.70</v>
      </c>
      <c r="T226" s="33">
        <v>1185529.70</v>
      </c>
      <c r="U226" s="33">
        <v>1115792.6</v>
      </c>
    </row>
    <row r="227" spans="1:21" ht="14">
      <c r="A227" s="24" t="s">
        <v>219</v>
      </c>
      <c r="B227" s="24">
        <v>300192</v>
      </c>
      <c r="C227" s="24" t="s">
        <v>56</v>
      </c>
      <c r="D227" s="24" t="s">
        <v>22</v>
      </c>
      <c r="E227" s="33">
        <v>4037545</v>
      </c>
      <c r="F227" s="24"/>
      <c r="G227" s="33">
        <v>4530096</v>
      </c>
      <c r="H227" s="33">
        <v>4530096</v>
      </c>
      <c r="I227" s="33">
        <v>4530096</v>
      </c>
      <c r="J227" s="33">
        <v>4208867</v>
      </c>
      <c r="K227" s="33">
        <v>3887638.50</v>
      </c>
      <c r="L227" s="33">
        <v>3887638.50</v>
      </c>
      <c r="M227" s="33">
        <v>3887638.50</v>
      </c>
      <c r="N227" s="33">
        <v>3887638.50</v>
      </c>
      <c r="O227" s="33">
        <v>3887638.50</v>
      </c>
      <c r="P227" s="33">
        <v>3887638.50</v>
      </c>
      <c r="Q227" s="33">
        <v>3887638.50</v>
      </c>
      <c r="R227" s="33">
        <v>3887638.50</v>
      </c>
      <c r="S227" s="33">
        <v>3887638.50</v>
      </c>
      <c r="T227" s="33">
        <v>3887638.50</v>
      </c>
      <c r="U227" s="33">
        <v>3887638.50</v>
      </c>
    </row>
    <row r="228" spans="1:21" ht="14">
      <c r="A228" s="24" t="s">
        <v>229</v>
      </c>
      <c r="B228" s="24">
        <v>131310</v>
      </c>
      <c r="C228" s="24" t="s">
        <v>26</v>
      </c>
      <c r="D228" s="24" t="s">
        <v>22</v>
      </c>
      <c r="E228" s="33">
        <v>1492831</v>
      </c>
      <c r="F228" s="24"/>
      <c r="G228" s="33">
        <v>1415697</v>
      </c>
      <c r="H228" s="33">
        <v>1415697</v>
      </c>
      <c r="I228" s="33">
        <v>1504697.60</v>
      </c>
      <c r="J228" s="33">
        <v>1504697.60</v>
      </c>
      <c r="K228" s="33">
        <v>1504697.60</v>
      </c>
      <c r="L228" s="33">
        <v>1504697.60</v>
      </c>
      <c r="M228" s="33">
        <v>1504697.60</v>
      </c>
      <c r="N228" s="33">
        <v>1504697.60</v>
      </c>
      <c r="O228" s="33">
        <v>1504697.60</v>
      </c>
      <c r="P228" s="33">
        <v>1504697.60</v>
      </c>
      <c r="Q228" s="33">
        <v>1504697.60</v>
      </c>
      <c r="R228" s="33">
        <v>1504697.60</v>
      </c>
      <c r="S228" s="33">
        <v>1504697.60</v>
      </c>
      <c r="T228" s="33">
        <v>1504697.60</v>
      </c>
      <c r="U228" s="33">
        <v>1504697.60</v>
      </c>
    </row>
    <row r="229" spans="1:21" ht="14">
      <c r="A229" s="24" t="s">
        <v>229</v>
      </c>
      <c r="B229" s="24">
        <v>131517</v>
      </c>
      <c r="C229" s="24" t="s">
        <v>231</v>
      </c>
      <c r="D229" s="24" t="s">
        <v>19</v>
      </c>
      <c r="E229" s="33">
        <v>362163</v>
      </c>
      <c r="F229" s="24" t="s">
        <v>20</v>
      </c>
      <c r="G229" s="33">
        <v>1318512</v>
      </c>
      <c r="H229" s="33">
        <v>1318512</v>
      </c>
      <c r="I229" s="33">
        <v>1318512</v>
      </c>
      <c r="J229" s="33">
        <v>1318512</v>
      </c>
      <c r="K229" s="33">
        <v>1318512</v>
      </c>
      <c r="L229" s="33">
        <v>1318512</v>
      </c>
      <c r="M229" s="33">
        <v>1265771.50</v>
      </c>
      <c r="N229" s="33">
        <v>1213031</v>
      </c>
      <c r="O229" s="33">
        <v>1160290.6</v>
      </c>
      <c r="P229" s="33">
        <v>1107550.1</v>
      </c>
      <c r="Q229" s="33">
        <v>1054809.6</v>
      </c>
      <c r="R229" s="33">
        <v>985545</v>
      </c>
      <c r="S229" s="33">
        <v>916280.30</v>
      </c>
      <c r="T229" s="33">
        <v>847015.70</v>
      </c>
      <c r="U229" s="33">
        <v>777751</v>
      </c>
    </row>
    <row r="230" spans="1:21" ht="14">
      <c r="A230" s="24" t="s">
        <v>229</v>
      </c>
      <c r="B230" s="24">
        <v>430181</v>
      </c>
      <c r="C230" s="24" t="s">
        <v>230</v>
      </c>
      <c r="D230" s="24" t="s">
        <v>22</v>
      </c>
      <c r="E230" s="33">
        <v>51956</v>
      </c>
      <c r="F230" s="24" t="s">
        <v>36</v>
      </c>
      <c r="G230" s="33">
        <v>113435</v>
      </c>
      <c r="H230" s="33">
        <v>93174</v>
      </c>
      <c r="I230" s="33">
        <v>72914</v>
      </c>
      <c r="J230" s="33">
        <v>52654</v>
      </c>
      <c r="K230" s="33">
        <v>51955.941</v>
      </c>
      <c r="L230" s="33">
        <v>51955.941</v>
      </c>
      <c r="M230" s="33">
        <v>51955.90</v>
      </c>
      <c r="N230" s="33">
        <v>51955.90</v>
      </c>
      <c r="O230" s="33">
        <v>51955.90</v>
      </c>
      <c r="P230" s="33">
        <v>51955.90</v>
      </c>
      <c r="Q230" s="33">
        <v>51955.90</v>
      </c>
      <c r="R230" s="33">
        <v>51955.90</v>
      </c>
      <c r="S230" s="33">
        <v>51955.90</v>
      </c>
      <c r="T230" s="33">
        <v>51955.90</v>
      </c>
      <c r="U230" s="33">
        <v>51955.90</v>
      </c>
    </row>
    <row r="231" spans="1:21" ht="14">
      <c r="A231" s="24" t="s">
        <v>232</v>
      </c>
      <c r="B231" s="24">
        <v>130795</v>
      </c>
      <c r="C231" s="24" t="s">
        <v>233</v>
      </c>
      <c r="D231" s="24" t="s">
        <v>19</v>
      </c>
      <c r="E231" s="33">
        <v>96409</v>
      </c>
      <c r="F231" s="24" t="s">
        <v>20</v>
      </c>
      <c r="G231" s="33">
        <v>139150</v>
      </c>
      <c r="H231" s="33">
        <v>139150</v>
      </c>
      <c r="I231" s="33">
        <v>139150</v>
      </c>
      <c r="J231" s="33">
        <v>139150</v>
      </c>
      <c r="K231" s="33">
        <v>139150</v>
      </c>
      <c r="L231" s="33">
        <v>139150</v>
      </c>
      <c r="M231" s="33">
        <v>133584</v>
      </c>
      <c r="N231" s="33">
        <v>128018</v>
      </c>
      <c r="O231" s="33">
        <v>122452</v>
      </c>
      <c r="P231" s="33">
        <v>116886</v>
      </c>
      <c r="Q231" s="33">
        <v>111320</v>
      </c>
      <c r="R231" s="33">
        <v>105754</v>
      </c>
      <c r="S231" s="33">
        <v>100188</v>
      </c>
      <c r="T231" s="33">
        <v>96408.70</v>
      </c>
      <c r="U231" s="33">
        <v>96408.70</v>
      </c>
    </row>
    <row r="232" spans="1:21" ht="14">
      <c r="A232" s="24" t="s">
        <v>234</v>
      </c>
      <c r="B232" s="24">
        <v>130708</v>
      </c>
      <c r="C232" s="24" t="s">
        <v>235</v>
      </c>
      <c r="D232" s="24" t="s">
        <v>19</v>
      </c>
      <c r="E232" s="33">
        <v>2513421</v>
      </c>
      <c r="F232" s="24" t="s">
        <v>20</v>
      </c>
      <c r="G232" s="33">
        <v>2838504</v>
      </c>
      <c r="H232" s="33">
        <v>2838504</v>
      </c>
      <c r="I232" s="33">
        <v>2838504</v>
      </c>
      <c r="J232" s="33">
        <v>2838504</v>
      </c>
      <c r="K232" s="33">
        <v>2838504</v>
      </c>
      <c r="L232" s="33">
        <v>2838504</v>
      </c>
      <c r="M232" s="33">
        <v>2724963.80</v>
      </c>
      <c r="N232" s="33">
        <v>2611423.7</v>
      </c>
      <c r="O232" s="33">
        <v>2497883.50</v>
      </c>
      <c r="P232" s="33">
        <v>2384343.40</v>
      </c>
      <c r="Q232" s="33">
        <v>2270803.2</v>
      </c>
      <c r="R232" s="33">
        <v>2513421.2</v>
      </c>
      <c r="S232" s="33">
        <v>2513421.2</v>
      </c>
      <c r="T232" s="33">
        <v>2513421.2</v>
      </c>
      <c r="U232" s="33">
        <v>2513421.2</v>
      </c>
    </row>
    <row r="233" spans="1:21" ht="14">
      <c r="A233" s="24" t="s">
        <v>234</v>
      </c>
      <c r="B233" s="24">
        <v>131131</v>
      </c>
      <c r="C233" s="24" t="s">
        <v>236</v>
      </c>
      <c r="D233" s="24" t="s">
        <v>22</v>
      </c>
      <c r="E233" s="33">
        <v>1463067</v>
      </c>
      <c r="F233" s="24"/>
      <c r="G233" s="33">
        <v>4460704</v>
      </c>
      <c r="H233" s="33">
        <v>4460704</v>
      </c>
      <c r="I233" s="33">
        <v>4460704</v>
      </c>
      <c r="J233" s="33">
        <v>2505723.50</v>
      </c>
      <c r="K233" s="33">
        <v>550742.88</v>
      </c>
      <c r="L233" s="33">
        <v>550742.88</v>
      </c>
      <c r="M233" s="33">
        <v>550742.90</v>
      </c>
      <c r="N233" s="33">
        <v>550742.90</v>
      </c>
      <c r="O233" s="33">
        <v>550742.90</v>
      </c>
      <c r="P233" s="33">
        <v>550742.90</v>
      </c>
      <c r="Q233" s="33">
        <v>550742.90</v>
      </c>
      <c r="R233" s="33">
        <v>550742.90</v>
      </c>
      <c r="S233" s="33">
        <v>550742.90</v>
      </c>
      <c r="T233" s="33">
        <v>550742.90</v>
      </c>
      <c r="U233" s="33">
        <v>550742.90</v>
      </c>
    </row>
    <row r="234" spans="1:21" ht="14">
      <c r="A234" s="24" t="s">
        <v>234</v>
      </c>
      <c r="B234" s="24">
        <v>150313</v>
      </c>
      <c r="C234" s="24" t="s">
        <v>237</v>
      </c>
      <c r="D234" s="24" t="s">
        <v>19</v>
      </c>
      <c r="E234" s="33">
        <v>13027006</v>
      </c>
      <c r="F234" s="24" t="s">
        <v>20</v>
      </c>
      <c r="G234" s="33">
        <v>8956917</v>
      </c>
      <c r="H234" s="33">
        <v>8956917</v>
      </c>
      <c r="I234" s="33">
        <v>8956917</v>
      </c>
      <c r="J234" s="33">
        <v>8956917</v>
      </c>
      <c r="K234" s="33">
        <v>8956917</v>
      </c>
      <c r="L234" s="33">
        <v>8956917</v>
      </c>
      <c r="M234" s="33">
        <v>9770934.8</v>
      </c>
      <c r="N234" s="33">
        <v>1.05849526E7</v>
      </c>
      <c r="O234" s="33">
        <v>1.13989704E7</v>
      </c>
      <c r="P234" s="33">
        <v>1.22129882E7</v>
      </c>
      <c r="Q234" s="33">
        <v>13027006</v>
      </c>
      <c r="R234" s="33">
        <v>13027006</v>
      </c>
      <c r="S234" s="33">
        <v>13027006</v>
      </c>
      <c r="T234" s="33">
        <v>13027006</v>
      </c>
      <c r="U234" s="33">
        <v>13027006</v>
      </c>
    </row>
    <row r="235" spans="1:21" ht="14">
      <c r="A235" s="24" t="s">
        <v>234</v>
      </c>
      <c r="B235" s="24">
        <v>160127</v>
      </c>
      <c r="C235" s="24" t="s">
        <v>45</v>
      </c>
      <c r="D235" s="24" t="s">
        <v>22</v>
      </c>
      <c r="E235" s="33">
        <v>16148621</v>
      </c>
      <c r="F235" s="24"/>
      <c r="G235" s="33">
        <v>13363883</v>
      </c>
      <c r="H235" s="33">
        <v>13363883</v>
      </c>
      <c r="I235" s="33">
        <v>16577042</v>
      </c>
      <c r="J235" s="33">
        <v>16577042</v>
      </c>
      <c r="K235" s="33">
        <v>16577042</v>
      </c>
      <c r="L235" s="33">
        <v>16577042</v>
      </c>
      <c r="M235" s="33">
        <v>16577042</v>
      </c>
      <c r="N235" s="33">
        <v>16577042</v>
      </c>
      <c r="O235" s="33">
        <v>16577042</v>
      </c>
      <c r="P235" s="33">
        <v>16577042</v>
      </c>
      <c r="Q235" s="33">
        <v>16577042</v>
      </c>
      <c r="R235" s="33">
        <v>16577042</v>
      </c>
      <c r="S235" s="33">
        <v>16577042</v>
      </c>
      <c r="T235" s="33">
        <v>16577042</v>
      </c>
      <c r="U235" s="33">
        <v>16577042</v>
      </c>
    </row>
    <row r="236" spans="1:21" ht="14">
      <c r="A236" s="24" t="s">
        <v>238</v>
      </c>
      <c r="B236" s="24">
        <v>130106</v>
      </c>
      <c r="C236" s="24" t="s">
        <v>239</v>
      </c>
      <c r="D236" s="24" t="s">
        <v>22</v>
      </c>
      <c r="E236" s="33">
        <v>843330</v>
      </c>
      <c r="F236" s="24"/>
      <c r="G236" s="33">
        <v>911946</v>
      </c>
      <c r="H236" s="33">
        <v>911946</v>
      </c>
      <c r="I236" s="33">
        <v>911946</v>
      </c>
      <c r="J236" s="33">
        <v>867196.19</v>
      </c>
      <c r="K236" s="33">
        <v>822446.38</v>
      </c>
      <c r="L236" s="33">
        <v>822446.38</v>
      </c>
      <c r="M236" s="33">
        <v>822446.40</v>
      </c>
      <c r="N236" s="33">
        <v>822446.40</v>
      </c>
      <c r="O236" s="33">
        <v>822446.40</v>
      </c>
      <c r="P236" s="33">
        <v>822446.40</v>
      </c>
      <c r="Q236" s="33">
        <v>822446.40</v>
      </c>
      <c r="R236" s="33">
        <v>822446.40</v>
      </c>
      <c r="S236" s="33">
        <v>822446.40</v>
      </c>
      <c r="T236" s="33">
        <v>822446.40</v>
      </c>
      <c r="U236" s="33">
        <v>822446.40</v>
      </c>
    </row>
    <row r="237" spans="1:21" ht="14">
      <c r="A237" s="24" t="s">
        <v>238</v>
      </c>
      <c r="B237" s="24">
        <v>130206</v>
      </c>
      <c r="C237" s="24" t="s">
        <v>240</v>
      </c>
      <c r="D237" s="24" t="s">
        <v>22</v>
      </c>
      <c r="E237" s="33">
        <v>1655961</v>
      </c>
      <c r="F237" s="24"/>
      <c r="G237" s="33">
        <v>767092</v>
      </c>
      <c r="H237" s="33">
        <v>767092</v>
      </c>
      <c r="I237" s="33">
        <v>1792710.10</v>
      </c>
      <c r="J237" s="33">
        <v>1792710.10</v>
      </c>
      <c r="K237" s="33">
        <v>1792710.10</v>
      </c>
      <c r="L237" s="33">
        <v>1792710.10</v>
      </c>
      <c r="M237" s="33">
        <v>1792710.10</v>
      </c>
      <c r="N237" s="33">
        <v>1792710.10</v>
      </c>
      <c r="O237" s="33">
        <v>1792710.10</v>
      </c>
      <c r="P237" s="33">
        <v>1792710.10</v>
      </c>
      <c r="Q237" s="33">
        <v>1792710.10</v>
      </c>
      <c r="R237" s="33">
        <v>1792710.10</v>
      </c>
      <c r="S237" s="33">
        <v>1792710.10</v>
      </c>
      <c r="T237" s="33">
        <v>1792710.10</v>
      </c>
      <c r="U237" s="33">
        <v>1792710.10</v>
      </c>
    </row>
    <row r="238" spans="1:21" ht="14">
      <c r="A238" s="24" t="s">
        <v>238</v>
      </c>
      <c r="B238" s="24">
        <v>130743</v>
      </c>
      <c r="C238" s="24" t="s">
        <v>241</v>
      </c>
      <c r="D238" s="24" t="s">
        <v>22</v>
      </c>
      <c r="E238" s="33">
        <v>6989643</v>
      </c>
      <c r="F238" s="24"/>
      <c r="G238" s="33">
        <v>6989643</v>
      </c>
      <c r="H238" s="33">
        <v>6989643</v>
      </c>
      <c r="I238" s="33">
        <v>6989643</v>
      </c>
      <c r="J238" s="33">
        <v>6989643</v>
      </c>
      <c r="K238" s="33">
        <v>6989643</v>
      </c>
      <c r="L238" s="33">
        <v>6989643</v>
      </c>
      <c r="M238" s="33">
        <v>6989643</v>
      </c>
      <c r="N238" s="33">
        <v>6989643</v>
      </c>
      <c r="O238" s="33">
        <v>6989643</v>
      </c>
      <c r="P238" s="33">
        <v>6989643</v>
      </c>
      <c r="Q238" s="33">
        <v>6989643</v>
      </c>
      <c r="R238" s="33">
        <v>6989643</v>
      </c>
      <c r="S238" s="33">
        <v>6989643</v>
      </c>
      <c r="T238" s="33">
        <v>6989643</v>
      </c>
      <c r="U238" s="33">
        <v>6989643</v>
      </c>
    </row>
    <row r="239" spans="1:21" ht="14">
      <c r="A239" s="24" t="s">
        <v>242</v>
      </c>
      <c r="B239" s="24">
        <v>130071</v>
      </c>
      <c r="C239" s="24" t="s">
        <v>164</v>
      </c>
      <c r="D239" s="24" t="s">
        <v>22</v>
      </c>
      <c r="E239" s="33">
        <v>1487008</v>
      </c>
      <c r="F239" s="24"/>
      <c r="G239" s="33">
        <v>1487008</v>
      </c>
      <c r="H239" s="33">
        <v>1487008</v>
      </c>
      <c r="I239" s="33">
        <v>1487008</v>
      </c>
      <c r="J239" s="33">
        <v>1487008</v>
      </c>
      <c r="K239" s="33">
        <v>1487008</v>
      </c>
      <c r="L239" s="33">
        <v>1487008</v>
      </c>
      <c r="M239" s="33">
        <v>1487008</v>
      </c>
      <c r="N239" s="33">
        <v>1487008</v>
      </c>
      <c r="O239" s="33">
        <v>1487008</v>
      </c>
      <c r="P239" s="33">
        <v>1487008</v>
      </c>
      <c r="Q239" s="33">
        <v>1487008</v>
      </c>
      <c r="R239" s="33">
        <v>1487008</v>
      </c>
      <c r="S239" s="33">
        <v>1487008</v>
      </c>
      <c r="T239" s="33">
        <v>1487008</v>
      </c>
      <c r="U239" s="33">
        <v>1487008</v>
      </c>
    </row>
    <row r="240" spans="1:21" ht="14">
      <c r="A240" s="24" t="s">
        <v>242</v>
      </c>
      <c r="B240" s="24">
        <v>130238</v>
      </c>
      <c r="C240" s="24" t="s">
        <v>244</v>
      </c>
      <c r="D240" s="24" t="s">
        <v>22</v>
      </c>
      <c r="E240" s="33">
        <v>756312</v>
      </c>
      <c r="F240" s="24"/>
      <c r="G240" s="33">
        <v>756312</v>
      </c>
      <c r="H240" s="33">
        <v>756312</v>
      </c>
      <c r="I240" s="33">
        <v>756312</v>
      </c>
      <c r="J240" s="33">
        <v>756312</v>
      </c>
      <c r="K240" s="33">
        <v>756312</v>
      </c>
      <c r="L240" s="33">
        <v>756312</v>
      </c>
      <c r="M240" s="33">
        <v>756312</v>
      </c>
      <c r="N240" s="33">
        <v>756312</v>
      </c>
      <c r="O240" s="33">
        <v>756312</v>
      </c>
      <c r="P240" s="33">
        <v>756312</v>
      </c>
      <c r="Q240" s="33">
        <v>756312</v>
      </c>
      <c r="R240" s="33">
        <v>756312</v>
      </c>
      <c r="S240" s="33">
        <v>756312</v>
      </c>
      <c r="T240" s="33">
        <v>756312</v>
      </c>
      <c r="U240" s="33">
        <v>756312</v>
      </c>
    </row>
    <row r="241" spans="1:21" ht="14">
      <c r="A241" s="24" t="s">
        <v>242</v>
      </c>
      <c r="B241" s="24">
        <v>130269</v>
      </c>
      <c r="C241" s="24" t="s">
        <v>245</v>
      </c>
      <c r="D241" s="24" t="s">
        <v>22</v>
      </c>
      <c r="E241" s="33">
        <v>825011</v>
      </c>
      <c r="F241" s="24"/>
      <c r="G241" s="33">
        <v>866286</v>
      </c>
      <c r="H241" s="33">
        <v>866286</v>
      </c>
      <c r="I241" s="33">
        <v>866286</v>
      </c>
      <c r="J241" s="33">
        <v>839367.31</v>
      </c>
      <c r="K241" s="33">
        <v>812448.63</v>
      </c>
      <c r="L241" s="33">
        <v>812448.63</v>
      </c>
      <c r="M241" s="33">
        <v>812448.60</v>
      </c>
      <c r="N241" s="33">
        <v>812448.60</v>
      </c>
      <c r="O241" s="33">
        <v>812448.60</v>
      </c>
      <c r="P241" s="33">
        <v>812448.60</v>
      </c>
      <c r="Q241" s="33">
        <v>812448.60</v>
      </c>
      <c r="R241" s="33">
        <v>812448.60</v>
      </c>
      <c r="S241" s="33">
        <v>812448.60</v>
      </c>
      <c r="T241" s="33">
        <v>812448.60</v>
      </c>
      <c r="U241" s="33">
        <v>812448.60</v>
      </c>
    </row>
    <row r="242" spans="1:21" ht="14">
      <c r="A242" s="24" t="s">
        <v>242</v>
      </c>
      <c r="B242" s="24">
        <v>130399</v>
      </c>
      <c r="C242" s="24" t="s">
        <v>246</v>
      </c>
      <c r="D242" s="24" t="s">
        <v>22</v>
      </c>
      <c r="E242" s="33">
        <v>1403331</v>
      </c>
      <c r="F242" s="24"/>
      <c r="G242" s="33">
        <v>1403331</v>
      </c>
      <c r="H242" s="33">
        <v>1403331</v>
      </c>
      <c r="I242" s="33">
        <v>1403331</v>
      </c>
      <c r="J242" s="33">
        <v>1403331</v>
      </c>
      <c r="K242" s="33">
        <v>1403331</v>
      </c>
      <c r="L242" s="33">
        <v>1403331</v>
      </c>
      <c r="M242" s="33">
        <v>1403331</v>
      </c>
      <c r="N242" s="33">
        <v>1403331</v>
      </c>
      <c r="O242" s="33">
        <v>1403331</v>
      </c>
      <c r="P242" s="33">
        <v>1403331</v>
      </c>
      <c r="Q242" s="33">
        <v>1403331</v>
      </c>
      <c r="R242" s="33">
        <v>1403331</v>
      </c>
      <c r="S242" s="33">
        <v>1403331</v>
      </c>
      <c r="T242" s="33">
        <v>1403331</v>
      </c>
      <c r="U242" s="33">
        <v>1403331</v>
      </c>
    </row>
    <row r="243" spans="1:21" ht="14">
      <c r="A243" s="24" t="s">
        <v>242</v>
      </c>
      <c r="B243" s="24">
        <v>130455</v>
      </c>
      <c r="C243" s="24" t="s">
        <v>247</v>
      </c>
      <c r="D243" s="24" t="s">
        <v>22</v>
      </c>
      <c r="E243" s="33">
        <v>1494308</v>
      </c>
      <c r="F243" s="24"/>
      <c r="G243" s="33">
        <v>1494308</v>
      </c>
      <c r="H243" s="33">
        <v>1494308</v>
      </c>
      <c r="I243" s="33">
        <v>1494308</v>
      </c>
      <c r="J243" s="33">
        <v>1494308</v>
      </c>
      <c r="K243" s="33">
        <v>1494308</v>
      </c>
      <c r="L243" s="33">
        <v>1494308</v>
      </c>
      <c r="M243" s="33">
        <v>1494308</v>
      </c>
      <c r="N243" s="33">
        <v>1494308</v>
      </c>
      <c r="O243" s="33">
        <v>1494308</v>
      </c>
      <c r="P243" s="33">
        <v>1494308</v>
      </c>
      <c r="Q243" s="33">
        <v>1494308</v>
      </c>
      <c r="R243" s="33">
        <v>1494308</v>
      </c>
      <c r="S243" s="33">
        <v>1494308</v>
      </c>
      <c r="T243" s="33">
        <v>1494308</v>
      </c>
      <c r="U243" s="33">
        <v>1494308</v>
      </c>
    </row>
    <row r="244" spans="1:21" ht="14">
      <c r="A244" s="24" t="s">
        <v>242</v>
      </c>
      <c r="B244" s="24">
        <v>130538</v>
      </c>
      <c r="C244" s="24" t="s">
        <v>249</v>
      </c>
      <c r="D244" s="24" t="s">
        <v>19</v>
      </c>
      <c r="E244" s="33">
        <v>363785</v>
      </c>
      <c r="F244" s="24" t="s">
        <v>20</v>
      </c>
      <c r="G244" s="33">
        <v>603942</v>
      </c>
      <c r="H244" s="33">
        <v>603942</v>
      </c>
      <c r="I244" s="33">
        <v>603942</v>
      </c>
      <c r="J244" s="33">
        <v>603942</v>
      </c>
      <c r="K244" s="33">
        <v>603942</v>
      </c>
      <c r="L244" s="33">
        <v>603942</v>
      </c>
      <c r="M244" s="33">
        <v>579784.3</v>
      </c>
      <c r="N244" s="33">
        <v>555626.60</v>
      </c>
      <c r="O244" s="33">
        <v>531469</v>
      </c>
      <c r="P244" s="33">
        <v>507311.30</v>
      </c>
      <c r="Q244" s="33">
        <v>483153.60</v>
      </c>
      <c r="R244" s="33">
        <v>458995.90</v>
      </c>
      <c r="S244" s="33">
        <v>434838.20</v>
      </c>
      <c r="T244" s="33">
        <v>410680.60</v>
      </c>
      <c r="U244" s="33">
        <v>386522.90</v>
      </c>
    </row>
    <row r="245" spans="1:21" ht="14">
      <c r="A245" s="24" t="s">
        <v>242</v>
      </c>
      <c r="B245" s="24">
        <v>130690</v>
      </c>
      <c r="C245" s="24" t="s">
        <v>243</v>
      </c>
      <c r="D245" s="24" t="s">
        <v>22</v>
      </c>
      <c r="E245" s="33">
        <v>980116</v>
      </c>
      <c r="F245" s="24"/>
      <c r="G245" s="33">
        <v>980116</v>
      </c>
      <c r="H245" s="33">
        <v>980116</v>
      </c>
      <c r="I245" s="33">
        <v>980116</v>
      </c>
      <c r="J245" s="33">
        <v>980116</v>
      </c>
      <c r="K245" s="33">
        <v>980116</v>
      </c>
      <c r="L245" s="33">
        <v>980116</v>
      </c>
      <c r="M245" s="33">
        <v>980116</v>
      </c>
      <c r="N245" s="33">
        <v>980116</v>
      </c>
      <c r="O245" s="33">
        <v>980116</v>
      </c>
      <c r="P245" s="33">
        <v>980116</v>
      </c>
      <c r="Q245" s="33">
        <v>980116</v>
      </c>
      <c r="R245" s="33">
        <v>980116</v>
      </c>
      <c r="S245" s="33">
        <v>980116</v>
      </c>
      <c r="T245" s="33">
        <v>980116</v>
      </c>
      <c r="U245" s="33">
        <v>980116</v>
      </c>
    </row>
    <row r="246" spans="1:21" ht="14">
      <c r="A246" s="24" t="s">
        <v>242</v>
      </c>
      <c r="B246" s="24">
        <v>130780</v>
      </c>
      <c r="C246" s="24" t="s">
        <v>250</v>
      </c>
      <c r="D246" s="24" t="s">
        <v>22</v>
      </c>
      <c r="E246" s="33">
        <v>1843903</v>
      </c>
      <c r="F246" s="24"/>
      <c r="G246" s="33">
        <v>1843903</v>
      </c>
      <c r="H246" s="33">
        <v>1843903</v>
      </c>
      <c r="I246" s="33">
        <v>1843903</v>
      </c>
      <c r="J246" s="33">
        <v>1843903</v>
      </c>
      <c r="K246" s="33">
        <v>1843903</v>
      </c>
      <c r="L246" s="33">
        <v>1843903</v>
      </c>
      <c r="M246" s="33">
        <v>1843903</v>
      </c>
      <c r="N246" s="33">
        <v>1843903</v>
      </c>
      <c r="O246" s="33">
        <v>1843903</v>
      </c>
      <c r="P246" s="33">
        <v>1843903</v>
      </c>
      <c r="Q246" s="33">
        <v>1843903</v>
      </c>
      <c r="R246" s="33">
        <v>1843903</v>
      </c>
      <c r="S246" s="33">
        <v>1843903</v>
      </c>
      <c r="T246" s="33">
        <v>1843903</v>
      </c>
      <c r="U246" s="33">
        <v>1843903</v>
      </c>
    </row>
    <row r="247" spans="1:21" ht="14">
      <c r="A247" s="24" t="s">
        <v>242</v>
      </c>
      <c r="B247" s="24">
        <v>130795</v>
      </c>
      <c r="C247" s="24" t="s">
        <v>233</v>
      </c>
      <c r="D247" s="24" t="s">
        <v>22</v>
      </c>
      <c r="E247" s="33">
        <v>110378</v>
      </c>
      <c r="F247" s="24"/>
      <c r="G247" s="33">
        <v>134197</v>
      </c>
      <c r="H247" s="33">
        <v>134197</v>
      </c>
      <c r="I247" s="33">
        <v>134197</v>
      </c>
      <c r="J247" s="33">
        <v>118662.77</v>
      </c>
      <c r="K247" s="33">
        <v>103128.55</v>
      </c>
      <c r="L247" s="33">
        <v>103128.55</v>
      </c>
      <c r="M247" s="33">
        <v>103128.50</v>
      </c>
      <c r="N247" s="33">
        <v>103128.50</v>
      </c>
      <c r="O247" s="33">
        <v>103128.50</v>
      </c>
      <c r="P247" s="33">
        <v>103128.50</v>
      </c>
      <c r="Q247" s="33">
        <v>103128.50</v>
      </c>
      <c r="R247" s="33">
        <v>103128.50</v>
      </c>
      <c r="S247" s="33">
        <v>103128.50</v>
      </c>
      <c r="T247" s="33">
        <v>103128.50</v>
      </c>
      <c r="U247" s="33">
        <v>103128.50</v>
      </c>
    </row>
    <row r="248" spans="1:21" ht="14">
      <c r="A248" s="24" t="s">
        <v>242</v>
      </c>
      <c r="B248" s="24">
        <v>131013</v>
      </c>
      <c r="C248" s="24" t="s">
        <v>251</v>
      </c>
      <c r="D248" s="24" t="s">
        <v>22</v>
      </c>
      <c r="E248" s="33">
        <v>180404</v>
      </c>
      <c r="F248" s="24"/>
      <c r="G248" s="33">
        <v>180404</v>
      </c>
      <c r="H248" s="33">
        <v>180404</v>
      </c>
      <c r="I248" s="33">
        <v>180404</v>
      </c>
      <c r="J248" s="33">
        <v>180404</v>
      </c>
      <c r="K248" s="33">
        <v>180404</v>
      </c>
      <c r="L248" s="33">
        <v>180404</v>
      </c>
      <c r="M248" s="33">
        <v>180404</v>
      </c>
      <c r="N248" s="33">
        <v>180404</v>
      </c>
      <c r="O248" s="33">
        <v>180404</v>
      </c>
      <c r="P248" s="33">
        <v>180404</v>
      </c>
      <c r="Q248" s="33">
        <v>180404</v>
      </c>
      <c r="R248" s="33">
        <v>180404</v>
      </c>
      <c r="S248" s="33">
        <v>180404</v>
      </c>
      <c r="T248" s="33">
        <v>180404</v>
      </c>
      <c r="U248" s="33">
        <v>180404</v>
      </c>
    </row>
    <row r="249" spans="1:21" ht="14">
      <c r="A249" s="24" t="s">
        <v>242</v>
      </c>
      <c r="B249" s="24">
        <v>131310</v>
      </c>
      <c r="C249" s="24" t="s">
        <v>26</v>
      </c>
      <c r="D249" s="24" t="s">
        <v>22</v>
      </c>
      <c r="E249" s="33">
        <v>3059473</v>
      </c>
      <c r="F249" s="24"/>
      <c r="G249" s="33">
        <v>3059473</v>
      </c>
      <c r="H249" s="33">
        <v>3059473</v>
      </c>
      <c r="I249" s="33">
        <v>3059473</v>
      </c>
      <c r="J249" s="33">
        <v>3059473</v>
      </c>
      <c r="K249" s="33">
        <v>3059473</v>
      </c>
      <c r="L249" s="33">
        <v>3059473</v>
      </c>
      <c r="M249" s="33">
        <v>3059473</v>
      </c>
      <c r="N249" s="33">
        <v>3059473</v>
      </c>
      <c r="O249" s="33">
        <v>3059473</v>
      </c>
      <c r="P249" s="33">
        <v>3059473</v>
      </c>
      <c r="Q249" s="33">
        <v>3059473</v>
      </c>
      <c r="R249" s="33">
        <v>3059473</v>
      </c>
      <c r="S249" s="33">
        <v>3059473</v>
      </c>
      <c r="T249" s="33">
        <v>3059473</v>
      </c>
      <c r="U249" s="33">
        <v>3059473</v>
      </c>
    </row>
    <row r="250" spans="1:21" ht="14">
      <c r="A250" s="24" t="s">
        <v>242</v>
      </c>
      <c r="B250" s="24">
        <v>131337</v>
      </c>
      <c r="C250" s="24" t="s">
        <v>252</v>
      </c>
      <c r="D250" s="24" t="s">
        <v>22</v>
      </c>
      <c r="E250" s="33">
        <v>435094</v>
      </c>
      <c r="F250" s="24"/>
      <c r="G250" s="33">
        <v>601569</v>
      </c>
      <c r="H250" s="33">
        <v>601569</v>
      </c>
      <c r="I250" s="33">
        <v>601569</v>
      </c>
      <c r="J250" s="33">
        <v>492998.25</v>
      </c>
      <c r="K250" s="33">
        <v>384427.53</v>
      </c>
      <c r="L250" s="33">
        <v>384427.53</v>
      </c>
      <c r="M250" s="33">
        <v>384427.50</v>
      </c>
      <c r="N250" s="33">
        <v>384427.50</v>
      </c>
      <c r="O250" s="33">
        <v>384427.50</v>
      </c>
      <c r="P250" s="33">
        <v>384427.50</v>
      </c>
      <c r="Q250" s="33">
        <v>384427.50</v>
      </c>
      <c r="R250" s="33">
        <v>384427.50</v>
      </c>
      <c r="S250" s="33">
        <v>384427.50</v>
      </c>
      <c r="T250" s="33">
        <v>384427.50</v>
      </c>
      <c r="U250" s="33">
        <v>384427.50</v>
      </c>
    </row>
    <row r="251" spans="1:21" ht="14">
      <c r="A251" s="24" t="s">
        <v>242</v>
      </c>
      <c r="B251" s="24">
        <v>131339</v>
      </c>
      <c r="C251" s="24" t="s">
        <v>253</v>
      </c>
      <c r="D251" s="24" t="s">
        <v>22</v>
      </c>
      <c r="E251" s="33">
        <v>2687149</v>
      </c>
      <c r="F251" s="24"/>
      <c r="G251" s="33">
        <v>2687149</v>
      </c>
      <c r="H251" s="33">
        <v>2687149</v>
      </c>
      <c r="I251" s="33">
        <v>2687149</v>
      </c>
      <c r="J251" s="33">
        <v>2687149</v>
      </c>
      <c r="K251" s="33">
        <v>2687149</v>
      </c>
      <c r="L251" s="33">
        <v>2687149</v>
      </c>
      <c r="M251" s="33">
        <v>2687149</v>
      </c>
      <c r="N251" s="33">
        <v>2687149</v>
      </c>
      <c r="O251" s="33">
        <v>2687149</v>
      </c>
      <c r="P251" s="33">
        <v>2687149</v>
      </c>
      <c r="Q251" s="33">
        <v>2687149</v>
      </c>
      <c r="R251" s="33">
        <v>2687149</v>
      </c>
      <c r="S251" s="33">
        <v>2687149</v>
      </c>
      <c r="T251" s="33">
        <v>2687149</v>
      </c>
      <c r="U251" s="33">
        <v>2687149</v>
      </c>
    </row>
    <row r="252" spans="1:21" ht="14">
      <c r="A252" s="24" t="s">
        <v>242</v>
      </c>
      <c r="B252" s="24">
        <v>131378</v>
      </c>
      <c r="C252" s="24" t="s">
        <v>21</v>
      </c>
      <c r="D252" s="24" t="s">
        <v>19</v>
      </c>
      <c r="E252" s="33">
        <v>875627</v>
      </c>
      <c r="F252" s="24" t="s">
        <v>20</v>
      </c>
      <c r="G252" s="33">
        <v>2305434</v>
      </c>
      <c r="H252" s="33">
        <v>2305434</v>
      </c>
      <c r="I252" s="33">
        <v>2305434</v>
      </c>
      <c r="J252" s="33">
        <v>2305434</v>
      </c>
      <c r="K252" s="33">
        <v>2305434</v>
      </c>
      <c r="L252" s="33">
        <v>2305434</v>
      </c>
      <c r="M252" s="33">
        <v>2213216.60</v>
      </c>
      <c r="N252" s="33">
        <v>2120999.3</v>
      </c>
      <c r="O252" s="33">
        <v>2028781.90</v>
      </c>
      <c r="P252" s="33">
        <v>1936564.60</v>
      </c>
      <c r="Q252" s="33">
        <v>1844347.20</v>
      </c>
      <c r="R252" s="33">
        <v>1747475.20</v>
      </c>
      <c r="S252" s="33">
        <v>1650603.20</v>
      </c>
      <c r="T252" s="33">
        <v>1553731.30</v>
      </c>
      <c r="U252" s="33">
        <v>1456859.30</v>
      </c>
    </row>
    <row r="253" spans="1:21" ht="14">
      <c r="A253" s="24" t="s">
        <v>242</v>
      </c>
      <c r="B253" s="24">
        <v>170044</v>
      </c>
      <c r="C253" s="24" t="s">
        <v>248</v>
      </c>
      <c r="D253" s="24" t="s">
        <v>22</v>
      </c>
      <c r="E253" s="33">
        <v>652919</v>
      </c>
      <c r="F253" s="24"/>
      <c r="G253" s="33">
        <v>527117</v>
      </c>
      <c r="H253" s="33">
        <v>527117</v>
      </c>
      <c r="I253" s="33">
        <v>672273.69</v>
      </c>
      <c r="J253" s="33">
        <v>672273.69</v>
      </c>
      <c r="K253" s="33">
        <v>672273.69</v>
      </c>
      <c r="L253" s="33">
        <v>672273.69</v>
      </c>
      <c r="M253" s="33">
        <v>672273.70</v>
      </c>
      <c r="N253" s="33">
        <v>672273.70</v>
      </c>
      <c r="O253" s="33">
        <v>672273.70</v>
      </c>
      <c r="P253" s="33">
        <v>672273.70</v>
      </c>
      <c r="Q253" s="33">
        <v>672273.70</v>
      </c>
      <c r="R253" s="33">
        <v>672273.70</v>
      </c>
      <c r="S253" s="33">
        <v>672273.70</v>
      </c>
      <c r="T253" s="33">
        <v>672273.70</v>
      </c>
      <c r="U253" s="33">
        <v>672273.70</v>
      </c>
    </row>
    <row r="254" spans="1:21" ht="14">
      <c r="A254" s="24" t="s">
        <v>254</v>
      </c>
      <c r="B254" s="24">
        <v>130073</v>
      </c>
      <c r="C254" s="24" t="s">
        <v>255</v>
      </c>
      <c r="D254" s="24" t="s">
        <v>19</v>
      </c>
      <c r="E254" s="33">
        <v>233374</v>
      </c>
      <c r="F254" s="24" t="s">
        <v>20</v>
      </c>
      <c r="G254" s="33">
        <v>248328</v>
      </c>
      <c r="H254" s="33">
        <v>248328</v>
      </c>
      <c r="I254" s="33">
        <v>248328</v>
      </c>
      <c r="J254" s="33">
        <v>248328</v>
      </c>
      <c r="K254" s="33">
        <v>248328</v>
      </c>
      <c r="L254" s="33">
        <v>248328</v>
      </c>
      <c r="M254" s="33">
        <v>238394.90</v>
      </c>
      <c r="N254" s="33">
        <v>228461.80</v>
      </c>
      <c r="O254" s="33">
        <v>218528.60</v>
      </c>
      <c r="P254" s="33">
        <v>208595.50</v>
      </c>
      <c r="Q254" s="33">
        <v>198662.40</v>
      </c>
      <c r="R254" s="33">
        <v>233374</v>
      </c>
      <c r="S254" s="33">
        <v>233374</v>
      </c>
      <c r="T254" s="33">
        <v>233374</v>
      </c>
      <c r="U254" s="33">
        <v>233374</v>
      </c>
    </row>
    <row r="255" spans="1:21" ht="14">
      <c r="A255" s="24" t="s">
        <v>254</v>
      </c>
      <c r="B255" s="24">
        <v>130098</v>
      </c>
      <c r="C255" s="24" t="s">
        <v>256</v>
      </c>
      <c r="D255" s="24" t="s">
        <v>19</v>
      </c>
      <c r="E255" s="33">
        <v>199688</v>
      </c>
      <c r="F255" s="24" t="s">
        <v>20</v>
      </c>
      <c r="G255" s="33">
        <v>414270</v>
      </c>
      <c r="H255" s="33">
        <v>414270</v>
      </c>
      <c r="I255" s="33">
        <v>414270</v>
      </c>
      <c r="J255" s="33">
        <v>414270</v>
      </c>
      <c r="K255" s="33">
        <v>414270</v>
      </c>
      <c r="L255" s="33">
        <v>414270</v>
      </c>
      <c r="M255" s="33">
        <v>397699.20</v>
      </c>
      <c r="N255" s="33">
        <v>381128.40</v>
      </c>
      <c r="O255" s="33">
        <v>364557.60</v>
      </c>
      <c r="P255" s="33">
        <v>347986.80</v>
      </c>
      <c r="Q255" s="33">
        <v>331416</v>
      </c>
      <c r="R255" s="33">
        <v>314845.20</v>
      </c>
      <c r="S255" s="33">
        <v>298274.4</v>
      </c>
      <c r="T255" s="33">
        <v>281703.6</v>
      </c>
      <c r="U255" s="33">
        <v>265132.80</v>
      </c>
    </row>
    <row r="256" spans="1:21" ht="14">
      <c r="A256" s="24" t="s">
        <v>254</v>
      </c>
      <c r="B256" s="24">
        <v>130543</v>
      </c>
      <c r="C256" s="24" t="s">
        <v>259</v>
      </c>
      <c r="D256" s="24" t="s">
        <v>19</v>
      </c>
      <c r="E256" s="33">
        <v>117632</v>
      </c>
      <c r="F256" s="24" t="s">
        <v>20</v>
      </c>
      <c r="G256" s="33">
        <v>404751</v>
      </c>
      <c r="H256" s="33">
        <v>404751</v>
      </c>
      <c r="I256" s="33">
        <v>404751</v>
      </c>
      <c r="J256" s="33">
        <v>404751</v>
      </c>
      <c r="K256" s="33">
        <v>404751</v>
      </c>
      <c r="L256" s="33">
        <v>404751</v>
      </c>
      <c r="M256" s="33">
        <v>388561</v>
      </c>
      <c r="N256" s="33">
        <v>372370.90</v>
      </c>
      <c r="O256" s="33">
        <v>356180.90</v>
      </c>
      <c r="P256" s="33">
        <v>339990.80</v>
      </c>
      <c r="Q256" s="33">
        <v>323800.80</v>
      </c>
      <c r="R256" s="33">
        <v>303183.9</v>
      </c>
      <c r="S256" s="33">
        <v>282567</v>
      </c>
      <c r="T256" s="33">
        <v>261950.20</v>
      </c>
      <c r="U256" s="33">
        <v>241333.30</v>
      </c>
    </row>
    <row r="257" spans="1:21" ht="14">
      <c r="A257" s="24" t="s">
        <v>254</v>
      </c>
      <c r="B257" s="24">
        <v>130681</v>
      </c>
      <c r="C257" s="24" t="s">
        <v>260</v>
      </c>
      <c r="D257" s="24" t="s">
        <v>19</v>
      </c>
      <c r="E257" s="33">
        <v>169594</v>
      </c>
      <c r="F257" s="24" t="s">
        <v>20</v>
      </c>
      <c r="G257" s="33">
        <v>486546</v>
      </c>
      <c r="H257" s="33">
        <v>486546</v>
      </c>
      <c r="I257" s="33">
        <v>486546</v>
      </c>
      <c r="J257" s="33">
        <v>486546</v>
      </c>
      <c r="K257" s="33">
        <v>486546</v>
      </c>
      <c r="L257" s="33">
        <v>486546</v>
      </c>
      <c r="M257" s="33">
        <v>467084.20</v>
      </c>
      <c r="N257" s="33">
        <v>447622.30</v>
      </c>
      <c r="O257" s="33">
        <v>428160.50</v>
      </c>
      <c r="P257" s="33">
        <v>408698.60</v>
      </c>
      <c r="Q257" s="33">
        <v>389236.80</v>
      </c>
      <c r="R257" s="33">
        <v>367272.50</v>
      </c>
      <c r="S257" s="33">
        <v>345308.10</v>
      </c>
      <c r="T257" s="33">
        <v>323343.80</v>
      </c>
      <c r="U257" s="33">
        <v>301379.50</v>
      </c>
    </row>
    <row r="258" spans="1:21" ht="14">
      <c r="A258" s="24" t="s">
        <v>254</v>
      </c>
      <c r="B258" s="24">
        <v>131290</v>
      </c>
      <c r="C258" s="24" t="s">
        <v>262</v>
      </c>
      <c r="D258" s="24" t="s">
        <v>22</v>
      </c>
      <c r="E258" s="33">
        <v>460111</v>
      </c>
      <c r="F258" s="24"/>
      <c r="G258" s="33">
        <v>724865</v>
      </c>
      <c r="H258" s="33">
        <v>724865</v>
      </c>
      <c r="I258" s="33">
        <v>724865</v>
      </c>
      <c r="J258" s="33">
        <v>552199.44</v>
      </c>
      <c r="K258" s="33">
        <v>379533.84</v>
      </c>
      <c r="L258" s="33">
        <v>379533.84</v>
      </c>
      <c r="M258" s="33">
        <v>379533.80</v>
      </c>
      <c r="N258" s="33">
        <v>379533.80</v>
      </c>
      <c r="O258" s="33">
        <v>379533.80</v>
      </c>
      <c r="P258" s="33">
        <v>379533.80</v>
      </c>
      <c r="Q258" s="33">
        <v>379533.80</v>
      </c>
      <c r="R258" s="33">
        <v>379533.80</v>
      </c>
      <c r="S258" s="33">
        <v>379533.80</v>
      </c>
      <c r="T258" s="33">
        <v>379533.80</v>
      </c>
      <c r="U258" s="33">
        <v>379533.80</v>
      </c>
    </row>
    <row r="259" spans="1:21" ht="14">
      <c r="A259" s="24" t="s">
        <v>254</v>
      </c>
      <c r="B259" s="24">
        <v>131332</v>
      </c>
      <c r="C259" s="24" t="s">
        <v>263</v>
      </c>
      <c r="D259" s="24" t="s">
        <v>19</v>
      </c>
      <c r="E259" s="33">
        <v>135189</v>
      </c>
      <c r="F259" s="24" t="s">
        <v>20</v>
      </c>
      <c r="G259" s="33">
        <v>728688</v>
      </c>
      <c r="H259" s="33">
        <v>728688</v>
      </c>
      <c r="I259" s="33">
        <v>728688</v>
      </c>
      <c r="J259" s="33">
        <v>728688</v>
      </c>
      <c r="K259" s="33">
        <v>728688</v>
      </c>
      <c r="L259" s="33">
        <v>728688</v>
      </c>
      <c r="M259" s="33">
        <v>699540.50</v>
      </c>
      <c r="N259" s="33">
        <v>670393</v>
      </c>
      <c r="O259" s="33">
        <v>641245.40</v>
      </c>
      <c r="P259" s="33">
        <v>612097.90</v>
      </c>
      <c r="Q259" s="33">
        <v>582950.40</v>
      </c>
      <c r="R259" s="33">
        <v>538174.2</v>
      </c>
      <c r="S259" s="33">
        <v>493398.10</v>
      </c>
      <c r="T259" s="33">
        <v>448621.90</v>
      </c>
      <c r="U259" s="33">
        <v>403845.80</v>
      </c>
    </row>
    <row r="260" spans="1:21" ht="14">
      <c r="A260" s="24" t="s">
        <v>254</v>
      </c>
      <c r="B260" s="24">
        <v>131342</v>
      </c>
      <c r="C260" s="24" t="s">
        <v>264</v>
      </c>
      <c r="D260" s="24" t="s">
        <v>19</v>
      </c>
      <c r="E260" s="33">
        <v>309143</v>
      </c>
      <c r="F260" s="24" t="s">
        <v>20</v>
      </c>
      <c r="G260" s="33">
        <v>548208</v>
      </c>
      <c r="H260" s="33">
        <v>548208</v>
      </c>
      <c r="I260" s="33">
        <v>548208</v>
      </c>
      <c r="J260" s="33">
        <v>548208</v>
      </c>
      <c r="K260" s="33">
        <v>548208</v>
      </c>
      <c r="L260" s="33">
        <v>548208</v>
      </c>
      <c r="M260" s="33">
        <v>526279.7</v>
      </c>
      <c r="N260" s="33">
        <v>504351.40</v>
      </c>
      <c r="O260" s="33">
        <v>482423</v>
      </c>
      <c r="P260" s="33">
        <v>460494.70</v>
      </c>
      <c r="Q260" s="33">
        <v>438566.40</v>
      </c>
      <c r="R260" s="33">
        <v>416638.10</v>
      </c>
      <c r="S260" s="33">
        <v>394709.80</v>
      </c>
      <c r="T260" s="33">
        <v>372781.40</v>
      </c>
      <c r="U260" s="33">
        <v>350853.10</v>
      </c>
    </row>
    <row r="261" spans="1:21" ht="14">
      <c r="A261" s="24" t="s">
        <v>254</v>
      </c>
      <c r="B261" s="24">
        <v>131444</v>
      </c>
      <c r="C261" s="24" t="s">
        <v>265</v>
      </c>
      <c r="D261" s="24" t="s">
        <v>22</v>
      </c>
      <c r="E261" s="33">
        <v>313337</v>
      </c>
      <c r="F261" s="24"/>
      <c r="G261" s="33">
        <v>582103</v>
      </c>
      <c r="H261" s="33">
        <v>582103</v>
      </c>
      <c r="I261" s="33">
        <v>582103</v>
      </c>
      <c r="J261" s="33">
        <v>406821.13</v>
      </c>
      <c r="K261" s="33">
        <v>231539.22</v>
      </c>
      <c r="L261" s="33">
        <v>231539.22</v>
      </c>
      <c r="M261" s="33">
        <v>231539.20</v>
      </c>
      <c r="N261" s="33">
        <v>231539.20</v>
      </c>
      <c r="O261" s="33">
        <v>231539.20</v>
      </c>
      <c r="P261" s="33">
        <v>231539.20</v>
      </c>
      <c r="Q261" s="33">
        <v>231539.20</v>
      </c>
      <c r="R261" s="33">
        <v>231539.20</v>
      </c>
      <c r="S261" s="33">
        <v>231539.20</v>
      </c>
      <c r="T261" s="33">
        <v>231539.20</v>
      </c>
      <c r="U261" s="33">
        <v>231539.20</v>
      </c>
    </row>
    <row r="262" spans="1:21" ht="14">
      <c r="A262" s="24" t="s">
        <v>254</v>
      </c>
      <c r="B262" s="24">
        <v>140036</v>
      </c>
      <c r="C262" s="24" t="s">
        <v>258</v>
      </c>
      <c r="D262" s="24" t="s">
        <v>19</v>
      </c>
      <c r="E262" s="33">
        <v>226127</v>
      </c>
      <c r="F262" s="24" t="s">
        <v>20</v>
      </c>
      <c r="G262" s="33">
        <v>519903</v>
      </c>
      <c r="H262" s="33">
        <v>519903</v>
      </c>
      <c r="I262" s="33">
        <v>519903</v>
      </c>
      <c r="J262" s="33">
        <v>519903</v>
      </c>
      <c r="K262" s="33">
        <v>519903</v>
      </c>
      <c r="L262" s="33">
        <v>519903</v>
      </c>
      <c r="M262" s="33">
        <v>499106.90</v>
      </c>
      <c r="N262" s="33">
        <v>478310.80</v>
      </c>
      <c r="O262" s="33">
        <v>457514.60</v>
      </c>
      <c r="P262" s="33">
        <v>436718.50</v>
      </c>
      <c r="Q262" s="33">
        <v>415922.40</v>
      </c>
      <c r="R262" s="33">
        <v>395126.30</v>
      </c>
      <c r="S262" s="33">
        <v>374330.20</v>
      </c>
      <c r="T262" s="33">
        <v>353534</v>
      </c>
      <c r="U262" s="33">
        <v>332737.9</v>
      </c>
    </row>
    <row r="263" spans="1:21" ht="14">
      <c r="A263" s="24" t="s">
        <v>254</v>
      </c>
      <c r="B263" s="24">
        <v>150119</v>
      </c>
      <c r="C263" s="24" t="s">
        <v>261</v>
      </c>
      <c r="D263" s="24" t="s">
        <v>22</v>
      </c>
      <c r="E263" s="33">
        <v>288916</v>
      </c>
      <c r="F263" s="24"/>
      <c r="G263" s="33">
        <v>297097</v>
      </c>
      <c r="H263" s="33">
        <v>297097</v>
      </c>
      <c r="I263" s="33">
        <v>297097</v>
      </c>
      <c r="J263" s="33">
        <v>291761.38</v>
      </c>
      <c r="K263" s="33">
        <v>286425.72</v>
      </c>
      <c r="L263" s="33">
        <v>286425.72</v>
      </c>
      <c r="M263" s="33">
        <v>286425.70</v>
      </c>
      <c r="N263" s="33">
        <v>286425.70</v>
      </c>
      <c r="O263" s="33">
        <v>286425.70</v>
      </c>
      <c r="P263" s="33">
        <v>286425.70</v>
      </c>
      <c r="Q263" s="33">
        <v>286425.70</v>
      </c>
      <c r="R263" s="33">
        <v>286425.70</v>
      </c>
      <c r="S263" s="33">
        <v>286425.70</v>
      </c>
      <c r="T263" s="33">
        <v>286425.70</v>
      </c>
      <c r="U263" s="33">
        <v>286425.70</v>
      </c>
    </row>
    <row r="264" spans="1:21" ht="14">
      <c r="A264" s="24" t="s">
        <v>254</v>
      </c>
      <c r="B264" s="24">
        <v>150225</v>
      </c>
      <c r="C264" s="24" t="s">
        <v>257</v>
      </c>
      <c r="D264" s="24" t="s">
        <v>22</v>
      </c>
      <c r="E264" s="33">
        <v>282567</v>
      </c>
      <c r="F264" s="24"/>
      <c r="G264" s="33">
        <v>286188</v>
      </c>
      <c r="H264" s="33">
        <v>286188</v>
      </c>
      <c r="I264" s="33">
        <v>286188</v>
      </c>
      <c r="J264" s="33">
        <v>283826.31</v>
      </c>
      <c r="K264" s="33">
        <v>281464.63</v>
      </c>
      <c r="L264" s="33">
        <v>281464.63</v>
      </c>
      <c r="M264" s="33">
        <v>281464.6</v>
      </c>
      <c r="N264" s="33">
        <v>281464.6</v>
      </c>
      <c r="O264" s="33">
        <v>281464.6</v>
      </c>
      <c r="P264" s="33">
        <v>281464.6</v>
      </c>
      <c r="Q264" s="33">
        <v>281464.6</v>
      </c>
      <c r="R264" s="33">
        <v>281464.6</v>
      </c>
      <c r="S264" s="33">
        <v>281464.6</v>
      </c>
      <c r="T264" s="33">
        <v>281464.6</v>
      </c>
      <c r="U264" s="33">
        <v>281464.6</v>
      </c>
    </row>
    <row r="265" spans="1:21" ht="14">
      <c r="A265" s="24" t="s">
        <v>266</v>
      </c>
      <c r="B265" s="24">
        <v>130083</v>
      </c>
      <c r="C265" s="24" t="s">
        <v>267</v>
      </c>
      <c r="D265" s="24" t="s">
        <v>22</v>
      </c>
      <c r="E265" s="33">
        <v>2235460</v>
      </c>
      <c r="F265" s="24"/>
      <c r="G265" s="33">
        <v>2235460</v>
      </c>
      <c r="H265" s="33">
        <v>2235460</v>
      </c>
      <c r="I265" s="33">
        <v>2235460</v>
      </c>
      <c r="J265" s="33">
        <v>2235460</v>
      </c>
      <c r="K265" s="33">
        <v>2235460</v>
      </c>
      <c r="L265" s="33">
        <v>2235460</v>
      </c>
      <c r="M265" s="33">
        <v>2235460</v>
      </c>
      <c r="N265" s="33">
        <v>2235460</v>
      </c>
      <c r="O265" s="33">
        <v>2235460</v>
      </c>
      <c r="P265" s="33">
        <v>2235460</v>
      </c>
      <c r="Q265" s="33">
        <v>2235460</v>
      </c>
      <c r="R265" s="33">
        <v>2235460</v>
      </c>
      <c r="S265" s="33">
        <v>2235460</v>
      </c>
      <c r="T265" s="33">
        <v>2235460</v>
      </c>
      <c r="U265" s="33">
        <v>2235460</v>
      </c>
    </row>
    <row r="266" spans="1:21" ht="14">
      <c r="A266" s="24" t="s">
        <v>266</v>
      </c>
      <c r="B266" s="24">
        <v>130130</v>
      </c>
      <c r="C266" s="24" t="s">
        <v>268</v>
      </c>
      <c r="D266" s="24" t="s">
        <v>19</v>
      </c>
      <c r="E266" s="33">
        <v>322372</v>
      </c>
      <c r="F266" s="24" t="s">
        <v>20</v>
      </c>
      <c r="G266" s="33">
        <v>3414906</v>
      </c>
      <c r="H266" s="33">
        <v>3414906</v>
      </c>
      <c r="I266" s="33">
        <v>3414906</v>
      </c>
      <c r="J266" s="33">
        <v>3414906</v>
      </c>
      <c r="K266" s="33">
        <v>3414906</v>
      </c>
      <c r="L266" s="33">
        <v>3414906</v>
      </c>
      <c r="M266" s="33">
        <v>3278309.80</v>
      </c>
      <c r="N266" s="33">
        <v>3141713.50</v>
      </c>
      <c r="O266" s="33">
        <v>3005117.30</v>
      </c>
      <c r="P266" s="33">
        <v>2868521</v>
      </c>
      <c r="Q266" s="33">
        <v>2731924.80</v>
      </c>
      <c r="R266" s="33">
        <v>2490969.60</v>
      </c>
      <c r="S266" s="33">
        <v>2250014.3</v>
      </c>
      <c r="T266" s="33">
        <v>2009059.10</v>
      </c>
      <c r="U266" s="33">
        <v>1768103.90</v>
      </c>
    </row>
    <row r="267" spans="1:21" ht="14">
      <c r="A267" s="24" t="s">
        <v>266</v>
      </c>
      <c r="B267" s="24">
        <v>130240</v>
      </c>
      <c r="C267" s="24" t="s">
        <v>269</v>
      </c>
      <c r="D267" s="24" t="s">
        <v>22</v>
      </c>
      <c r="E267" s="33">
        <v>2139948</v>
      </c>
      <c r="F267" s="24"/>
      <c r="G267" s="33">
        <v>2173413</v>
      </c>
      <c r="H267" s="33">
        <v>2173413</v>
      </c>
      <c r="I267" s="33">
        <v>2173413</v>
      </c>
      <c r="J267" s="33">
        <v>2151587.50</v>
      </c>
      <c r="K267" s="33">
        <v>2129762.3</v>
      </c>
      <c r="L267" s="33">
        <v>2129762.3</v>
      </c>
      <c r="M267" s="33">
        <v>2129762.2</v>
      </c>
      <c r="N267" s="33">
        <v>2129762.2</v>
      </c>
      <c r="O267" s="33">
        <v>2129762.2</v>
      </c>
      <c r="P267" s="33">
        <v>2129762.2</v>
      </c>
      <c r="Q267" s="33">
        <v>2129762.2</v>
      </c>
      <c r="R267" s="33">
        <v>2129762.2</v>
      </c>
      <c r="S267" s="33">
        <v>2129762.2</v>
      </c>
      <c r="T267" s="33">
        <v>2129762.2</v>
      </c>
      <c r="U267" s="33">
        <v>2129762.2</v>
      </c>
    </row>
    <row r="268" spans="1:21" ht="14">
      <c r="A268" s="24" t="s">
        <v>266</v>
      </c>
      <c r="B268" s="24">
        <v>130425</v>
      </c>
      <c r="C268" s="24" t="s">
        <v>31</v>
      </c>
      <c r="D268" s="24" t="s">
        <v>19</v>
      </c>
      <c r="E268" s="33">
        <v>274762</v>
      </c>
      <c r="F268" s="24" t="s">
        <v>20</v>
      </c>
      <c r="G268" s="33">
        <v>1167468</v>
      </c>
      <c r="H268" s="33">
        <v>1167468</v>
      </c>
      <c r="I268" s="33">
        <v>1167468</v>
      </c>
      <c r="J268" s="33">
        <v>1167468</v>
      </c>
      <c r="K268" s="33">
        <v>1167468</v>
      </c>
      <c r="L268" s="33">
        <v>1167468</v>
      </c>
      <c r="M268" s="33">
        <v>1120769.30</v>
      </c>
      <c r="N268" s="33">
        <v>1074070.6</v>
      </c>
      <c r="O268" s="33">
        <v>1027371.80</v>
      </c>
      <c r="P268" s="33">
        <v>980673.10</v>
      </c>
      <c r="Q268" s="33">
        <v>933974.40</v>
      </c>
      <c r="R268" s="33">
        <v>868053.20</v>
      </c>
      <c r="S268" s="33">
        <v>802131.90</v>
      </c>
      <c r="T268" s="33">
        <v>736210.70</v>
      </c>
      <c r="U268" s="33">
        <v>670289.40</v>
      </c>
    </row>
    <row r="269" spans="1:21" ht="14">
      <c r="A269" s="24" t="s">
        <v>266</v>
      </c>
      <c r="B269" s="24">
        <v>130425</v>
      </c>
      <c r="C269" s="24" t="s">
        <v>31</v>
      </c>
      <c r="D269" s="24" t="s">
        <v>22</v>
      </c>
      <c r="E269" s="33">
        <v>7040006</v>
      </c>
      <c r="F269" s="24"/>
      <c r="G269" s="33">
        <v>6958950</v>
      </c>
      <c r="H269" s="33">
        <v>6958950</v>
      </c>
      <c r="I269" s="33">
        <v>7052475.5</v>
      </c>
      <c r="J269" s="33">
        <v>7052475.5</v>
      </c>
      <c r="K269" s="33">
        <v>7052475.5</v>
      </c>
      <c r="L269" s="33">
        <v>7052475.5</v>
      </c>
      <c r="M269" s="33">
        <v>7052475.5</v>
      </c>
      <c r="N269" s="33">
        <v>7052475.5</v>
      </c>
      <c r="O269" s="33">
        <v>7052475.5</v>
      </c>
      <c r="P269" s="33">
        <v>7052475.5</v>
      </c>
      <c r="Q269" s="33">
        <v>7052475.5</v>
      </c>
      <c r="R269" s="33">
        <v>7052475.5</v>
      </c>
      <c r="S269" s="33">
        <v>7052475.5</v>
      </c>
      <c r="T269" s="33">
        <v>7052475.5</v>
      </c>
      <c r="U269" s="33">
        <v>7052475.5</v>
      </c>
    </row>
    <row r="270" spans="1:21" ht="14">
      <c r="A270" s="24" t="s">
        <v>266</v>
      </c>
      <c r="B270" s="24">
        <v>130614</v>
      </c>
      <c r="C270" s="24" t="s">
        <v>271</v>
      </c>
      <c r="D270" s="24" t="s">
        <v>22</v>
      </c>
      <c r="E270" s="33">
        <v>2083473</v>
      </c>
      <c r="F270" s="24"/>
      <c r="G270" s="33">
        <v>2679243</v>
      </c>
      <c r="H270" s="33">
        <v>2679243</v>
      </c>
      <c r="I270" s="33">
        <v>2679243</v>
      </c>
      <c r="J270" s="33">
        <v>2290697.50</v>
      </c>
      <c r="K270" s="33">
        <v>1902152.10</v>
      </c>
      <c r="L270" s="33">
        <v>1902152.10</v>
      </c>
      <c r="M270" s="33">
        <v>1902152.10</v>
      </c>
      <c r="N270" s="33">
        <v>1902152.10</v>
      </c>
      <c r="O270" s="33">
        <v>1902152.10</v>
      </c>
      <c r="P270" s="33">
        <v>1902152.10</v>
      </c>
      <c r="Q270" s="33">
        <v>1902152.10</v>
      </c>
      <c r="R270" s="33">
        <v>1902152.10</v>
      </c>
      <c r="S270" s="33">
        <v>1902152.10</v>
      </c>
      <c r="T270" s="33">
        <v>1902152.10</v>
      </c>
      <c r="U270" s="33">
        <v>1902152.10</v>
      </c>
    </row>
    <row r="271" spans="1:21" ht="14">
      <c r="A271" s="24" t="s">
        <v>266</v>
      </c>
      <c r="B271" s="24">
        <v>131045</v>
      </c>
      <c r="C271" s="24" t="s">
        <v>272</v>
      </c>
      <c r="D271" s="24" t="s">
        <v>22</v>
      </c>
      <c r="E271" s="33">
        <v>26388582</v>
      </c>
      <c r="F271" s="24"/>
      <c r="G271" s="33">
        <v>26388582</v>
      </c>
      <c r="H271" s="33">
        <v>26388582</v>
      </c>
      <c r="I271" s="33">
        <v>26388582</v>
      </c>
      <c r="J271" s="33">
        <v>26388582</v>
      </c>
      <c r="K271" s="33">
        <v>26388582</v>
      </c>
      <c r="L271" s="33">
        <v>26388582</v>
      </c>
      <c r="M271" s="33">
        <v>26388582</v>
      </c>
      <c r="N271" s="33">
        <v>26388582</v>
      </c>
      <c r="O271" s="33">
        <v>26388582</v>
      </c>
      <c r="P271" s="33">
        <v>26388582</v>
      </c>
      <c r="Q271" s="33">
        <v>26388582</v>
      </c>
      <c r="R271" s="33">
        <v>26388582</v>
      </c>
      <c r="S271" s="33">
        <v>26388582</v>
      </c>
      <c r="T271" s="33">
        <v>26388582</v>
      </c>
      <c r="U271" s="33">
        <v>26388582</v>
      </c>
    </row>
    <row r="272" spans="1:21" ht="14">
      <c r="A272" s="24" t="s">
        <v>266</v>
      </c>
      <c r="B272" s="24">
        <v>131162</v>
      </c>
      <c r="C272" s="24" t="s">
        <v>273</v>
      </c>
      <c r="D272" s="24" t="s">
        <v>22</v>
      </c>
      <c r="E272" s="33">
        <v>1031705</v>
      </c>
      <c r="F272" s="24"/>
      <c r="G272" s="33">
        <v>1181432</v>
      </c>
      <c r="H272" s="33">
        <v>1181432</v>
      </c>
      <c r="I272" s="33">
        <v>1181432</v>
      </c>
      <c r="J272" s="33">
        <v>1083783.9</v>
      </c>
      <c r="K272" s="33">
        <v>986135.69</v>
      </c>
      <c r="L272" s="33">
        <v>986135.69</v>
      </c>
      <c r="M272" s="33">
        <v>986135.70</v>
      </c>
      <c r="N272" s="33">
        <v>986135.70</v>
      </c>
      <c r="O272" s="33">
        <v>986135.70</v>
      </c>
      <c r="P272" s="33">
        <v>986135.70</v>
      </c>
      <c r="Q272" s="33">
        <v>986135.70</v>
      </c>
      <c r="R272" s="33">
        <v>986135.70</v>
      </c>
      <c r="S272" s="33">
        <v>986135.70</v>
      </c>
      <c r="T272" s="33">
        <v>986135.70</v>
      </c>
      <c r="U272" s="33">
        <v>986135.70</v>
      </c>
    </row>
    <row r="273" spans="1:21" ht="14">
      <c r="A273" s="24" t="s">
        <v>266</v>
      </c>
      <c r="B273" s="24">
        <v>131320</v>
      </c>
      <c r="C273" s="24" t="s">
        <v>274</v>
      </c>
      <c r="D273" s="24" t="s">
        <v>19</v>
      </c>
      <c r="E273" s="33">
        <v>258514</v>
      </c>
      <c r="F273" s="24" t="s">
        <v>20</v>
      </c>
      <c r="G273" s="33">
        <v>359988</v>
      </c>
      <c r="H273" s="33">
        <v>359988</v>
      </c>
      <c r="I273" s="33">
        <v>359988</v>
      </c>
      <c r="J273" s="33">
        <v>359988</v>
      </c>
      <c r="K273" s="33">
        <v>359988</v>
      </c>
      <c r="L273" s="33">
        <v>359988</v>
      </c>
      <c r="M273" s="33">
        <v>345588.50</v>
      </c>
      <c r="N273" s="33">
        <v>331189</v>
      </c>
      <c r="O273" s="33">
        <v>316789.4</v>
      </c>
      <c r="P273" s="33">
        <v>302389.9</v>
      </c>
      <c r="Q273" s="33">
        <v>287990.4</v>
      </c>
      <c r="R273" s="33">
        <v>273590.9</v>
      </c>
      <c r="S273" s="33">
        <v>259191.40</v>
      </c>
      <c r="T273" s="33">
        <v>258514.10</v>
      </c>
      <c r="U273" s="33">
        <v>258514.10</v>
      </c>
    </row>
    <row r="274" spans="1:21" ht="14">
      <c r="A274" s="24" t="s">
        <v>266</v>
      </c>
      <c r="B274" s="24">
        <v>131412</v>
      </c>
      <c r="C274" s="24" t="s">
        <v>275</v>
      </c>
      <c r="D274" s="24" t="s">
        <v>22</v>
      </c>
      <c r="E274" s="33">
        <v>1697743</v>
      </c>
      <c r="F274" s="24"/>
      <c r="G274" s="33">
        <v>1697743</v>
      </c>
      <c r="H274" s="33">
        <v>1697743</v>
      </c>
      <c r="I274" s="33">
        <v>1697743</v>
      </c>
      <c r="J274" s="33">
        <v>1697743</v>
      </c>
      <c r="K274" s="33">
        <v>1697743</v>
      </c>
      <c r="L274" s="33">
        <v>1697743</v>
      </c>
      <c r="M274" s="33">
        <v>1697743</v>
      </c>
      <c r="N274" s="33">
        <v>1697743</v>
      </c>
      <c r="O274" s="33">
        <v>1697743</v>
      </c>
      <c r="P274" s="33">
        <v>1697743</v>
      </c>
      <c r="Q274" s="33">
        <v>1697743</v>
      </c>
      <c r="R274" s="33">
        <v>1697743</v>
      </c>
      <c r="S274" s="33">
        <v>1697743</v>
      </c>
      <c r="T274" s="33">
        <v>1697743</v>
      </c>
      <c r="U274" s="33">
        <v>1697743</v>
      </c>
    </row>
    <row r="275" spans="1:21" ht="14">
      <c r="A275" s="24" t="s">
        <v>266</v>
      </c>
      <c r="B275" s="24">
        <v>190233</v>
      </c>
      <c r="C275" s="24" t="s">
        <v>270</v>
      </c>
      <c r="D275" s="24" t="s">
        <v>19</v>
      </c>
      <c r="E275" s="33">
        <v>317973</v>
      </c>
      <c r="F275" s="24" t="s">
        <v>20</v>
      </c>
      <c r="G275" s="33">
        <v>1083261</v>
      </c>
      <c r="H275" s="33">
        <v>1083261</v>
      </c>
      <c r="I275" s="33">
        <v>1083261</v>
      </c>
      <c r="J275" s="33">
        <v>1083261</v>
      </c>
      <c r="K275" s="33">
        <v>1083261</v>
      </c>
      <c r="L275" s="33">
        <v>1083261</v>
      </c>
      <c r="M275" s="33">
        <v>1039930.60</v>
      </c>
      <c r="N275" s="33">
        <v>996600.10</v>
      </c>
      <c r="O275" s="33">
        <v>953269.70</v>
      </c>
      <c r="P275" s="33">
        <v>909939.20</v>
      </c>
      <c r="Q275" s="33">
        <v>866608.80</v>
      </c>
      <c r="R275" s="33">
        <v>811745.20</v>
      </c>
      <c r="S275" s="33">
        <v>756881.60</v>
      </c>
      <c r="T275" s="33">
        <v>702018.10</v>
      </c>
      <c r="U275" s="33">
        <v>647154.50</v>
      </c>
    </row>
    <row r="276" spans="1:21" ht="14">
      <c r="A276" s="24" t="s">
        <v>266</v>
      </c>
      <c r="B276" s="24">
        <v>190233</v>
      </c>
      <c r="C276" s="24" t="s">
        <v>270</v>
      </c>
      <c r="D276" s="24" t="s">
        <v>22</v>
      </c>
      <c r="E276" s="33">
        <v>8005794</v>
      </c>
      <c r="F276" s="24"/>
      <c r="G276" s="33">
        <v>9977550</v>
      </c>
      <c r="H276" s="33">
        <v>9977550</v>
      </c>
      <c r="I276" s="33">
        <v>9977550</v>
      </c>
      <c r="J276" s="33">
        <v>8691622</v>
      </c>
      <c r="K276" s="33">
        <v>7405693.5</v>
      </c>
      <c r="L276" s="33">
        <v>7405693.5</v>
      </c>
      <c r="M276" s="33">
        <v>7405693.5</v>
      </c>
      <c r="N276" s="33">
        <v>7405693.5</v>
      </c>
      <c r="O276" s="33">
        <v>7405693.5</v>
      </c>
      <c r="P276" s="33">
        <v>7405693.5</v>
      </c>
      <c r="Q276" s="33">
        <v>7405693.5</v>
      </c>
      <c r="R276" s="33">
        <v>7405693.5</v>
      </c>
      <c r="S276" s="33">
        <v>7405693.5</v>
      </c>
      <c r="T276" s="33">
        <v>7405693.5</v>
      </c>
      <c r="U276" s="33">
        <v>7405693.5</v>
      </c>
    </row>
    <row r="277" spans="1:21" ht="14">
      <c r="A277" s="24" t="s">
        <v>276</v>
      </c>
      <c r="B277" s="24">
        <v>130206</v>
      </c>
      <c r="C277" s="24" t="s">
        <v>240</v>
      </c>
      <c r="D277" s="24" t="s">
        <v>22</v>
      </c>
      <c r="E277" s="33">
        <v>11551761</v>
      </c>
      <c r="F277" s="24"/>
      <c r="G277" s="33">
        <v>10555080</v>
      </c>
      <c r="H277" s="33">
        <v>10555080</v>
      </c>
      <c r="I277" s="33">
        <v>11705097</v>
      </c>
      <c r="J277" s="33">
        <v>11705097</v>
      </c>
      <c r="K277" s="33">
        <v>11705097</v>
      </c>
      <c r="L277" s="33">
        <v>11705097</v>
      </c>
      <c r="M277" s="33">
        <v>11705097</v>
      </c>
      <c r="N277" s="33">
        <v>11705097</v>
      </c>
      <c r="O277" s="33">
        <v>11705097</v>
      </c>
      <c r="P277" s="33">
        <v>11705097</v>
      </c>
      <c r="Q277" s="33">
        <v>11705097</v>
      </c>
      <c r="R277" s="33">
        <v>11705097</v>
      </c>
      <c r="S277" s="33">
        <v>11705097</v>
      </c>
      <c r="T277" s="33">
        <v>11705097</v>
      </c>
      <c r="U277" s="33">
        <v>11705097</v>
      </c>
    </row>
    <row r="278" spans="1:21" ht="14">
      <c r="A278" s="24" t="s">
        <v>276</v>
      </c>
      <c r="B278" s="24">
        <v>130850</v>
      </c>
      <c r="C278" s="24" t="s">
        <v>277</v>
      </c>
      <c r="D278" s="24" t="s">
        <v>19</v>
      </c>
      <c r="E278" s="33">
        <v>1851567</v>
      </c>
      <c r="F278" s="24" t="s">
        <v>20</v>
      </c>
      <c r="G278" s="33">
        <v>8517144</v>
      </c>
      <c r="H278" s="33">
        <v>8517144</v>
      </c>
      <c r="I278" s="33">
        <v>8517144</v>
      </c>
      <c r="J278" s="33">
        <v>8517144</v>
      </c>
      <c r="K278" s="33">
        <v>8517144</v>
      </c>
      <c r="L278" s="33">
        <v>8517144</v>
      </c>
      <c r="M278" s="33">
        <v>8176458.2</v>
      </c>
      <c r="N278" s="33">
        <v>7835772.5</v>
      </c>
      <c r="O278" s="33">
        <v>7495086.7</v>
      </c>
      <c r="P278" s="33">
        <v>7154401</v>
      </c>
      <c r="Q278" s="33">
        <v>6813715.2</v>
      </c>
      <c r="R278" s="33">
        <v>6317500.4</v>
      </c>
      <c r="S278" s="33">
        <v>5821285.5</v>
      </c>
      <c r="T278" s="33">
        <v>5325070.70</v>
      </c>
      <c r="U278" s="33">
        <v>4828855.80</v>
      </c>
    </row>
    <row r="279" spans="1:21" ht="14">
      <c r="A279" s="24" t="s">
        <v>276</v>
      </c>
      <c r="B279" s="24">
        <v>130854</v>
      </c>
      <c r="C279" s="24" t="s">
        <v>278</v>
      </c>
      <c r="D279" s="24" t="s">
        <v>22</v>
      </c>
      <c r="E279" s="33">
        <v>513243</v>
      </c>
      <c r="F279" s="24"/>
      <c r="G279" s="33">
        <v>513243</v>
      </c>
      <c r="H279" s="33">
        <v>513243</v>
      </c>
      <c r="I279" s="33">
        <v>513243</v>
      </c>
      <c r="J279" s="33">
        <v>513243</v>
      </c>
      <c r="K279" s="33">
        <v>513243</v>
      </c>
      <c r="L279" s="33">
        <v>513243</v>
      </c>
      <c r="M279" s="33">
        <v>513243</v>
      </c>
      <c r="N279" s="33">
        <v>513243</v>
      </c>
      <c r="O279" s="33">
        <v>513243</v>
      </c>
      <c r="P279" s="33">
        <v>513243</v>
      </c>
      <c r="Q279" s="33">
        <v>513243</v>
      </c>
      <c r="R279" s="33">
        <v>513243</v>
      </c>
      <c r="S279" s="33">
        <v>513243</v>
      </c>
      <c r="T279" s="33">
        <v>513243</v>
      </c>
      <c r="U279" s="33">
        <v>513243</v>
      </c>
    </row>
    <row r="280" spans="1:21" ht="14">
      <c r="A280" s="24" t="s">
        <v>276</v>
      </c>
      <c r="B280" s="24">
        <v>130986</v>
      </c>
      <c r="C280" s="24" t="s">
        <v>279</v>
      </c>
      <c r="D280" s="24" t="s">
        <v>22</v>
      </c>
      <c r="E280" s="33">
        <v>12026946</v>
      </c>
      <c r="F280" s="24"/>
      <c r="G280" s="33">
        <v>10699789</v>
      </c>
      <c r="H280" s="33">
        <v>10699789</v>
      </c>
      <c r="I280" s="33">
        <v>12231124</v>
      </c>
      <c r="J280" s="33">
        <v>12231124</v>
      </c>
      <c r="K280" s="33">
        <v>12231124</v>
      </c>
      <c r="L280" s="33">
        <v>12231124</v>
      </c>
      <c r="M280" s="33">
        <v>12231124</v>
      </c>
      <c r="N280" s="33">
        <v>12231124</v>
      </c>
      <c r="O280" s="33">
        <v>12231124</v>
      </c>
      <c r="P280" s="33">
        <v>12231124</v>
      </c>
      <c r="Q280" s="33">
        <v>12231124</v>
      </c>
      <c r="R280" s="33">
        <v>12231124</v>
      </c>
      <c r="S280" s="33">
        <v>12231124</v>
      </c>
      <c r="T280" s="33">
        <v>12231124</v>
      </c>
      <c r="U280" s="33">
        <v>12231124</v>
      </c>
    </row>
    <row r="281" spans="1:21" ht="14">
      <c r="A281" s="24" t="s">
        <v>276</v>
      </c>
      <c r="B281" s="24">
        <v>131130</v>
      </c>
      <c r="C281" s="24" t="s">
        <v>280</v>
      </c>
      <c r="D281" s="24" t="s">
        <v>22</v>
      </c>
      <c r="E281" s="33">
        <v>366187</v>
      </c>
      <c r="F281" s="24"/>
      <c r="G281" s="33">
        <v>543128</v>
      </c>
      <c r="H281" s="33">
        <v>543128</v>
      </c>
      <c r="I281" s="33">
        <v>543128</v>
      </c>
      <c r="J281" s="33">
        <v>427732</v>
      </c>
      <c r="K281" s="33">
        <v>312335.97</v>
      </c>
      <c r="L281" s="33">
        <v>312335.97</v>
      </c>
      <c r="M281" s="33">
        <v>312336</v>
      </c>
      <c r="N281" s="33">
        <v>312336</v>
      </c>
      <c r="O281" s="33">
        <v>312336</v>
      </c>
      <c r="P281" s="33">
        <v>312336</v>
      </c>
      <c r="Q281" s="33">
        <v>312336</v>
      </c>
      <c r="R281" s="33">
        <v>312336</v>
      </c>
      <c r="S281" s="33">
        <v>312336</v>
      </c>
      <c r="T281" s="33">
        <v>312336</v>
      </c>
      <c r="U281" s="33">
        <v>312336</v>
      </c>
    </row>
    <row r="282" spans="1:21" ht="14">
      <c r="A282" s="24" t="s">
        <v>276</v>
      </c>
      <c r="B282" s="24">
        <v>131168</v>
      </c>
      <c r="C282" s="24" t="s">
        <v>281</v>
      </c>
      <c r="D282" s="24" t="s">
        <v>19</v>
      </c>
      <c r="E282" s="33">
        <v>638072</v>
      </c>
      <c r="F282" s="24" t="s">
        <v>20</v>
      </c>
      <c r="G282" s="33">
        <v>2305278</v>
      </c>
      <c r="H282" s="33">
        <v>2305278</v>
      </c>
      <c r="I282" s="33">
        <v>2305278</v>
      </c>
      <c r="J282" s="33">
        <v>2305278</v>
      </c>
      <c r="K282" s="33">
        <v>2305278</v>
      </c>
      <c r="L282" s="33">
        <v>2305278</v>
      </c>
      <c r="M282" s="33">
        <v>2213066.90</v>
      </c>
      <c r="N282" s="33">
        <v>2120855.8</v>
      </c>
      <c r="O282" s="33">
        <v>2028644.60</v>
      </c>
      <c r="P282" s="33">
        <v>1936433.50</v>
      </c>
      <c r="Q282" s="33">
        <v>1844222.40</v>
      </c>
      <c r="R282" s="33">
        <v>1723607.30</v>
      </c>
      <c r="S282" s="33">
        <v>1602992.30</v>
      </c>
      <c r="T282" s="33">
        <v>1482377.20</v>
      </c>
      <c r="U282" s="33">
        <v>1361762.10</v>
      </c>
    </row>
    <row r="283" spans="1:21" ht="14">
      <c r="A283" s="24" t="s">
        <v>276</v>
      </c>
      <c r="B283" s="24">
        <v>131248</v>
      </c>
      <c r="C283" s="24" t="s">
        <v>282</v>
      </c>
      <c r="D283" s="24" t="s">
        <v>22</v>
      </c>
      <c r="E283" s="33">
        <v>626059</v>
      </c>
      <c r="F283" s="24"/>
      <c r="G283" s="33">
        <v>715015</v>
      </c>
      <c r="H283" s="33">
        <v>715015</v>
      </c>
      <c r="I283" s="33">
        <v>715015</v>
      </c>
      <c r="J283" s="33">
        <v>657000.38</v>
      </c>
      <c r="K283" s="33">
        <v>598985.81</v>
      </c>
      <c r="L283" s="33">
        <v>598985.81</v>
      </c>
      <c r="M283" s="33">
        <v>598985.8</v>
      </c>
      <c r="N283" s="33">
        <v>598985.8</v>
      </c>
      <c r="O283" s="33">
        <v>598985.8</v>
      </c>
      <c r="P283" s="33">
        <v>598985.8</v>
      </c>
      <c r="Q283" s="33">
        <v>598985.8</v>
      </c>
      <c r="R283" s="33">
        <v>598985.8</v>
      </c>
      <c r="S283" s="33">
        <v>598985.8</v>
      </c>
      <c r="T283" s="33">
        <v>598985.8</v>
      </c>
      <c r="U283" s="33">
        <v>598985.8</v>
      </c>
    </row>
    <row r="284" spans="1:21" ht="14">
      <c r="A284" s="24" t="s">
        <v>276</v>
      </c>
      <c r="B284" s="24">
        <v>131310</v>
      </c>
      <c r="C284" s="24" t="s">
        <v>26</v>
      </c>
      <c r="D284" s="24" t="s">
        <v>22</v>
      </c>
      <c r="E284" s="33">
        <v>633065</v>
      </c>
      <c r="F284" s="24"/>
      <c r="G284" s="33">
        <v>682533</v>
      </c>
      <c r="H284" s="33">
        <v>682533</v>
      </c>
      <c r="I284" s="33">
        <v>682533</v>
      </c>
      <c r="J284" s="33">
        <v>650271.06</v>
      </c>
      <c r="K284" s="33">
        <v>618009.13</v>
      </c>
      <c r="L284" s="33">
        <v>618009.13</v>
      </c>
      <c r="M284" s="33">
        <v>618009.10</v>
      </c>
      <c r="N284" s="33">
        <v>618009.10</v>
      </c>
      <c r="O284" s="33">
        <v>618009.10</v>
      </c>
      <c r="P284" s="33">
        <v>618009.10</v>
      </c>
      <c r="Q284" s="33">
        <v>618009.10</v>
      </c>
      <c r="R284" s="33">
        <v>618009.10</v>
      </c>
      <c r="S284" s="33">
        <v>618009.10</v>
      </c>
      <c r="T284" s="33">
        <v>618009.10</v>
      </c>
      <c r="U284" s="33">
        <v>618009.10</v>
      </c>
    </row>
    <row r="285" spans="1:21" ht="14">
      <c r="A285" s="24" t="s">
        <v>283</v>
      </c>
      <c r="B285" s="24">
        <v>130071</v>
      </c>
      <c r="C285" s="24" t="s">
        <v>164</v>
      </c>
      <c r="D285" s="24" t="s">
        <v>19</v>
      </c>
      <c r="E285" s="33">
        <v>404501</v>
      </c>
      <c r="F285" s="33" t="s">
        <v>20</v>
      </c>
      <c r="G285" s="33">
        <v>786546</v>
      </c>
      <c r="H285" s="33">
        <v>786546</v>
      </c>
      <c r="I285" s="33">
        <v>786546</v>
      </c>
      <c r="J285" s="33">
        <v>786546</v>
      </c>
      <c r="K285" s="33">
        <v>786546</v>
      </c>
      <c r="L285" s="33">
        <v>786546</v>
      </c>
      <c r="M285" s="33">
        <v>755084.20</v>
      </c>
      <c r="N285" s="33">
        <v>723622.30</v>
      </c>
      <c r="O285" s="33">
        <v>692160.50</v>
      </c>
      <c r="P285" s="33">
        <v>660698.60</v>
      </c>
      <c r="Q285" s="33">
        <v>629236.8</v>
      </c>
      <c r="R285" s="33">
        <v>597775</v>
      </c>
      <c r="S285" s="33">
        <v>566313.10</v>
      </c>
      <c r="T285" s="33">
        <v>534851.3</v>
      </c>
      <c r="U285" s="33">
        <v>503389.40</v>
      </c>
    </row>
    <row r="286" spans="1:21" ht="14">
      <c r="A286" s="24" t="s">
        <v>283</v>
      </c>
      <c r="B286" s="24">
        <v>130455</v>
      </c>
      <c r="C286" s="24" t="s">
        <v>247</v>
      </c>
      <c r="D286" s="24" t="s">
        <v>22</v>
      </c>
      <c r="E286" s="33">
        <v>2679306</v>
      </c>
      <c r="F286" s="24"/>
      <c r="G286" s="33">
        <v>2536721</v>
      </c>
      <c r="H286" s="33">
        <v>2536721</v>
      </c>
      <c r="I286" s="33">
        <v>2701242.50</v>
      </c>
      <c r="J286" s="33">
        <v>2701242.50</v>
      </c>
      <c r="K286" s="33">
        <v>2701242.50</v>
      </c>
      <c r="L286" s="33">
        <v>2701242.50</v>
      </c>
      <c r="M286" s="33">
        <v>2701242.50</v>
      </c>
      <c r="N286" s="33">
        <v>2701242.50</v>
      </c>
      <c r="O286" s="33">
        <v>2701242.50</v>
      </c>
      <c r="P286" s="33">
        <v>2701242.50</v>
      </c>
      <c r="Q286" s="33">
        <v>2701242.50</v>
      </c>
      <c r="R286" s="33">
        <v>2701242.50</v>
      </c>
      <c r="S286" s="33">
        <v>2701242.50</v>
      </c>
      <c r="T286" s="33">
        <v>2701242.50</v>
      </c>
      <c r="U286" s="33">
        <v>2701242.50</v>
      </c>
    </row>
    <row r="287" spans="1:21" ht="14">
      <c r="A287" s="24" t="s">
        <v>283</v>
      </c>
      <c r="B287" s="24">
        <v>130667</v>
      </c>
      <c r="C287" s="24" t="s">
        <v>284</v>
      </c>
      <c r="D287" s="24" t="s">
        <v>19</v>
      </c>
      <c r="E287" s="33">
        <v>11683</v>
      </c>
      <c r="F287" s="24" t="s">
        <v>20</v>
      </c>
      <c r="G287" s="33">
        <v>591048</v>
      </c>
      <c r="H287" s="33">
        <v>591048</v>
      </c>
      <c r="I287" s="33">
        <v>591048</v>
      </c>
      <c r="J287" s="33">
        <v>591048</v>
      </c>
      <c r="K287" s="33">
        <v>591048</v>
      </c>
      <c r="L287" s="33">
        <v>591048</v>
      </c>
      <c r="M287" s="33">
        <v>567406.10</v>
      </c>
      <c r="N287" s="33">
        <v>543764.2</v>
      </c>
      <c r="O287" s="33">
        <v>520122.20</v>
      </c>
      <c r="P287" s="33">
        <v>496480.30</v>
      </c>
      <c r="Q287" s="33">
        <v>472838.40</v>
      </c>
      <c r="R287" s="33">
        <v>426722.90</v>
      </c>
      <c r="S287" s="33">
        <v>380607.40</v>
      </c>
      <c r="T287" s="33">
        <v>334491.9</v>
      </c>
      <c r="U287" s="33">
        <v>288376.4</v>
      </c>
    </row>
    <row r="288" spans="1:21" ht="14">
      <c r="A288" s="24" t="s">
        <v>283</v>
      </c>
      <c r="B288" s="24">
        <v>130721</v>
      </c>
      <c r="C288" s="24" t="s">
        <v>285</v>
      </c>
      <c r="D288" s="24" t="s">
        <v>19</v>
      </c>
      <c r="E288" s="33">
        <v>1694076</v>
      </c>
      <c r="F288" s="24" t="s">
        <v>20</v>
      </c>
      <c r="G288" s="33">
        <v>2298435</v>
      </c>
      <c r="H288" s="33">
        <v>2298435</v>
      </c>
      <c r="I288" s="33">
        <v>2298435</v>
      </c>
      <c r="J288" s="33">
        <v>2298435</v>
      </c>
      <c r="K288" s="33">
        <v>2298435</v>
      </c>
      <c r="L288" s="33">
        <v>2298435</v>
      </c>
      <c r="M288" s="33">
        <v>2206497.60</v>
      </c>
      <c r="N288" s="33">
        <v>2114560.2</v>
      </c>
      <c r="O288" s="33">
        <v>2022622.80</v>
      </c>
      <c r="P288" s="33">
        <v>1930685.40</v>
      </c>
      <c r="Q288" s="33">
        <v>1838748</v>
      </c>
      <c r="R288" s="33">
        <v>1766411.80</v>
      </c>
      <c r="S288" s="33">
        <v>1694075.50</v>
      </c>
      <c r="T288" s="33">
        <v>1694075.50</v>
      </c>
      <c r="U288" s="33">
        <v>1694075.50</v>
      </c>
    </row>
    <row r="289" spans="1:21" ht="14">
      <c r="A289" s="24" t="s">
        <v>283</v>
      </c>
      <c r="B289" s="24">
        <v>131303</v>
      </c>
      <c r="C289" s="24" t="s">
        <v>149</v>
      </c>
      <c r="D289" s="24" t="s">
        <v>22</v>
      </c>
      <c r="E289" s="33">
        <v>27013</v>
      </c>
      <c r="F289" s="24" t="s">
        <v>286</v>
      </c>
      <c r="G289" s="33">
        <v>14958</v>
      </c>
      <c r="H289" s="33">
        <v>6320</v>
      </c>
      <c r="I289" s="33">
        <v>28605.203</v>
      </c>
      <c r="J289" s="33">
        <v>28605.203</v>
      </c>
      <c r="K289" s="33">
        <v>28605.203</v>
      </c>
      <c r="L289" s="33">
        <v>28605.203</v>
      </c>
      <c r="M289" s="33">
        <v>28605.20</v>
      </c>
      <c r="N289" s="33">
        <v>28605.20</v>
      </c>
      <c r="O289" s="33">
        <v>28605.20</v>
      </c>
      <c r="P289" s="33">
        <v>28605.20</v>
      </c>
      <c r="Q289" s="33">
        <v>28605.20</v>
      </c>
      <c r="R289" s="33">
        <v>28605.20</v>
      </c>
      <c r="S289" s="33">
        <v>28605.20</v>
      </c>
      <c r="T289" s="33">
        <v>28605.20</v>
      </c>
      <c r="U289" s="33">
        <v>28605.20</v>
      </c>
    </row>
    <row r="290" spans="1:21" ht="14">
      <c r="A290" s="24" t="s">
        <v>283</v>
      </c>
      <c r="B290" s="24">
        <v>131310</v>
      </c>
      <c r="C290" s="24" t="s">
        <v>26</v>
      </c>
      <c r="D290" s="24" t="s">
        <v>22</v>
      </c>
      <c r="E290" s="33">
        <v>1013675</v>
      </c>
      <c r="F290" s="24"/>
      <c r="G290" s="33">
        <v>989517</v>
      </c>
      <c r="H290" s="33">
        <v>989517</v>
      </c>
      <c r="I290" s="33">
        <v>1017391.30</v>
      </c>
      <c r="J290" s="33">
        <v>1017391.30</v>
      </c>
      <c r="K290" s="33">
        <v>1017391.30</v>
      </c>
      <c r="L290" s="33">
        <v>1017391.30</v>
      </c>
      <c r="M290" s="33">
        <v>1017391.30</v>
      </c>
      <c r="N290" s="33">
        <v>1017391.30</v>
      </c>
      <c r="O290" s="33">
        <v>1017391.30</v>
      </c>
      <c r="P290" s="33">
        <v>1017391.30</v>
      </c>
      <c r="Q290" s="33">
        <v>1017391.30</v>
      </c>
      <c r="R290" s="33">
        <v>1017391.30</v>
      </c>
      <c r="S290" s="33">
        <v>1017391.30</v>
      </c>
      <c r="T290" s="33">
        <v>1017391.30</v>
      </c>
      <c r="U290" s="33">
        <v>1017391.30</v>
      </c>
    </row>
    <row r="291" spans="1:21" ht="14">
      <c r="A291" s="24" t="s">
        <v>283</v>
      </c>
      <c r="B291" s="24">
        <v>131341</v>
      </c>
      <c r="C291" s="24" t="s">
        <v>287</v>
      </c>
      <c r="D291" s="24" t="s">
        <v>22</v>
      </c>
      <c r="E291" s="33">
        <v>2354056</v>
      </c>
      <c r="F291" s="24"/>
      <c r="G291" s="33">
        <v>2229349</v>
      </c>
      <c r="H291" s="33">
        <v>2229349</v>
      </c>
      <c r="I291" s="33">
        <v>2373242</v>
      </c>
      <c r="J291" s="33">
        <v>2373242</v>
      </c>
      <c r="K291" s="33">
        <v>2373242</v>
      </c>
      <c r="L291" s="33">
        <v>2373242</v>
      </c>
      <c r="M291" s="33">
        <v>2373242</v>
      </c>
      <c r="N291" s="33">
        <v>2373242</v>
      </c>
      <c r="O291" s="33">
        <v>2373242</v>
      </c>
      <c r="P291" s="33">
        <v>2373242</v>
      </c>
      <c r="Q291" s="33">
        <v>2373242</v>
      </c>
      <c r="R291" s="33">
        <v>2373242</v>
      </c>
      <c r="S291" s="33">
        <v>2373242</v>
      </c>
      <c r="T291" s="33">
        <v>2373242</v>
      </c>
      <c r="U291" s="33">
        <v>2373242</v>
      </c>
    </row>
    <row r="292" spans="1:21" ht="14">
      <c r="A292" s="24" t="s">
        <v>283</v>
      </c>
      <c r="B292" s="24">
        <v>131362</v>
      </c>
      <c r="C292" s="24" t="s">
        <v>37</v>
      </c>
      <c r="D292" s="24" t="s">
        <v>22</v>
      </c>
      <c r="E292" s="33">
        <v>69040</v>
      </c>
      <c r="F292" s="24"/>
      <c r="G292" s="33">
        <v>73746</v>
      </c>
      <c r="H292" s="33">
        <v>73746</v>
      </c>
      <c r="I292" s="33">
        <v>73746</v>
      </c>
      <c r="J292" s="33">
        <v>70677.016</v>
      </c>
      <c r="K292" s="33">
        <v>67608.031</v>
      </c>
      <c r="L292" s="33">
        <v>67608.031</v>
      </c>
      <c r="M292" s="33">
        <v>67608</v>
      </c>
      <c r="N292" s="33">
        <v>67608</v>
      </c>
      <c r="O292" s="33">
        <v>67608</v>
      </c>
      <c r="P292" s="33">
        <v>67608</v>
      </c>
      <c r="Q292" s="33">
        <v>67608</v>
      </c>
      <c r="R292" s="33">
        <v>67608</v>
      </c>
      <c r="S292" s="33">
        <v>67608</v>
      </c>
      <c r="T292" s="33">
        <v>67608</v>
      </c>
      <c r="U292" s="33">
        <v>67608</v>
      </c>
    </row>
    <row r="293" spans="1:21" ht="14">
      <c r="A293" s="24" t="s">
        <v>283</v>
      </c>
      <c r="B293" s="24">
        <v>131423</v>
      </c>
      <c r="C293" s="24" t="s">
        <v>288</v>
      </c>
      <c r="D293" s="24" t="s">
        <v>22</v>
      </c>
      <c r="E293" s="33">
        <v>616447</v>
      </c>
      <c r="F293" s="24"/>
      <c r="G293" s="33">
        <v>600688</v>
      </c>
      <c r="H293" s="33">
        <v>600688</v>
      </c>
      <c r="I293" s="33">
        <v>618871.13</v>
      </c>
      <c r="J293" s="33">
        <v>618871.13</v>
      </c>
      <c r="K293" s="33">
        <v>618871.13</v>
      </c>
      <c r="L293" s="33">
        <v>618871.13</v>
      </c>
      <c r="M293" s="33">
        <v>618871.10</v>
      </c>
      <c r="N293" s="33">
        <v>618871.10</v>
      </c>
      <c r="O293" s="33">
        <v>618871.10</v>
      </c>
      <c r="P293" s="33">
        <v>618871.10</v>
      </c>
      <c r="Q293" s="33">
        <v>618871.10</v>
      </c>
      <c r="R293" s="33">
        <v>618871.10</v>
      </c>
      <c r="S293" s="33">
        <v>618871.10</v>
      </c>
      <c r="T293" s="33">
        <v>618871.10</v>
      </c>
      <c r="U293" s="33">
        <v>618871.10</v>
      </c>
    </row>
    <row r="294" spans="1:21" ht="14">
      <c r="A294" s="24" t="s">
        <v>289</v>
      </c>
      <c r="B294" s="24">
        <v>130183</v>
      </c>
      <c r="C294" s="24" t="s">
        <v>199</v>
      </c>
      <c r="D294" s="24" t="s">
        <v>19</v>
      </c>
      <c r="E294" s="33">
        <v>691184</v>
      </c>
      <c r="F294" s="24" t="s">
        <v>20</v>
      </c>
      <c r="G294" s="33">
        <v>31206264</v>
      </c>
      <c r="H294" s="33">
        <v>31206264</v>
      </c>
      <c r="I294" s="33">
        <v>31206264</v>
      </c>
      <c r="J294" s="33">
        <v>31206264</v>
      </c>
      <c r="K294" s="33">
        <v>31206264</v>
      </c>
      <c r="L294" s="33">
        <v>31206264</v>
      </c>
      <c r="M294" s="33">
        <v>2.99580134E7</v>
      </c>
      <c r="N294" s="33">
        <v>2.87097629E7</v>
      </c>
      <c r="O294" s="33">
        <v>2.74615123E7</v>
      </c>
      <c r="P294" s="33">
        <v>2.62132618E7</v>
      </c>
      <c r="Q294" s="33">
        <v>2.49650112E7</v>
      </c>
      <c r="R294" s="33">
        <v>2.25376284E7</v>
      </c>
      <c r="S294" s="33">
        <v>2.01102456E7</v>
      </c>
      <c r="T294" s="33">
        <v>1.76828628E7</v>
      </c>
      <c r="U294" s="33">
        <v>15255480</v>
      </c>
    </row>
    <row r="295" spans="1:21" ht="14">
      <c r="A295" s="24" t="s">
        <v>289</v>
      </c>
      <c r="B295" s="24">
        <v>131310</v>
      </c>
      <c r="C295" s="24" t="s">
        <v>26</v>
      </c>
      <c r="D295" s="24" t="s">
        <v>22</v>
      </c>
      <c r="E295" s="33">
        <v>725592</v>
      </c>
      <c r="F295" s="24"/>
      <c r="G295" s="33">
        <v>799499</v>
      </c>
      <c r="H295" s="33">
        <v>799499</v>
      </c>
      <c r="I295" s="33">
        <v>799499</v>
      </c>
      <c r="J295" s="33">
        <v>751299</v>
      </c>
      <c r="K295" s="33">
        <v>703099</v>
      </c>
      <c r="L295" s="33">
        <v>703099</v>
      </c>
      <c r="M295" s="33">
        <v>703099</v>
      </c>
      <c r="N295" s="33">
        <v>703099</v>
      </c>
      <c r="O295" s="33">
        <v>703099</v>
      </c>
      <c r="P295" s="33">
        <v>703099</v>
      </c>
      <c r="Q295" s="33">
        <v>703099</v>
      </c>
      <c r="R295" s="33">
        <v>703099</v>
      </c>
      <c r="S295" s="33">
        <v>703099</v>
      </c>
      <c r="T295" s="33">
        <v>703099</v>
      </c>
      <c r="U295" s="33">
        <v>703099</v>
      </c>
    </row>
    <row r="296" spans="1:21" ht="14">
      <c r="A296" s="24" t="s">
        <v>289</v>
      </c>
      <c r="B296" s="24">
        <v>131459</v>
      </c>
      <c r="C296" s="24" t="s">
        <v>290</v>
      </c>
      <c r="D296" s="24" t="s">
        <v>22</v>
      </c>
      <c r="E296" s="33">
        <v>1547567</v>
      </c>
      <c r="F296" s="24" t="s">
        <v>286</v>
      </c>
      <c r="G296" s="33">
        <v>2876379</v>
      </c>
      <c r="H296" s="33">
        <v>1942612</v>
      </c>
      <c r="I296" s="33">
        <v>1547567</v>
      </c>
      <c r="J296" s="33">
        <v>1547567</v>
      </c>
      <c r="K296" s="33">
        <v>1547567</v>
      </c>
      <c r="L296" s="33">
        <v>1547567</v>
      </c>
      <c r="M296" s="33">
        <v>1547567</v>
      </c>
      <c r="N296" s="33">
        <v>1547567</v>
      </c>
      <c r="O296" s="33">
        <v>1547567</v>
      </c>
      <c r="P296" s="33">
        <v>1547567</v>
      </c>
      <c r="Q296" s="33">
        <v>1547567</v>
      </c>
      <c r="R296" s="33">
        <v>1547567</v>
      </c>
      <c r="S296" s="33">
        <v>1547567</v>
      </c>
      <c r="T296" s="33">
        <v>1547567</v>
      </c>
      <c r="U296" s="33">
        <v>1547567</v>
      </c>
    </row>
    <row r="297" spans="1:21" ht="14">
      <c r="A297" s="24" t="s">
        <v>291</v>
      </c>
      <c r="B297" s="24">
        <v>130040</v>
      </c>
      <c r="C297" s="24" t="s">
        <v>69</v>
      </c>
      <c r="D297" s="24" t="s">
        <v>22</v>
      </c>
      <c r="E297" s="33">
        <v>4182142</v>
      </c>
      <c r="F297" s="24"/>
      <c r="G297" s="33">
        <v>3419384</v>
      </c>
      <c r="H297" s="33">
        <v>3419384</v>
      </c>
      <c r="I297" s="33">
        <v>4299489.50</v>
      </c>
      <c r="J297" s="33">
        <v>4299489.50</v>
      </c>
      <c r="K297" s="33">
        <v>4299489.50</v>
      </c>
      <c r="L297" s="33">
        <v>4299489.50</v>
      </c>
      <c r="M297" s="33">
        <v>4299489.50</v>
      </c>
      <c r="N297" s="33">
        <v>4299489.50</v>
      </c>
      <c r="O297" s="33">
        <v>4299489.50</v>
      </c>
      <c r="P297" s="33">
        <v>4299489.50</v>
      </c>
      <c r="Q297" s="33">
        <v>4299489.50</v>
      </c>
      <c r="R297" s="33">
        <v>4299489.50</v>
      </c>
      <c r="S297" s="33">
        <v>4299489.50</v>
      </c>
      <c r="T297" s="33">
        <v>4299489.50</v>
      </c>
      <c r="U297" s="33">
        <v>4299489.50</v>
      </c>
    </row>
    <row r="298" spans="1:21" ht="14">
      <c r="A298" s="24" t="s">
        <v>291</v>
      </c>
      <c r="B298" s="24">
        <v>130243</v>
      </c>
      <c r="C298" s="24" t="s">
        <v>292</v>
      </c>
      <c r="D298" s="24" t="s">
        <v>19</v>
      </c>
      <c r="E298" s="33">
        <v>3410855</v>
      </c>
      <c r="F298" s="24" t="s">
        <v>20</v>
      </c>
      <c r="G298" s="33">
        <v>3545322</v>
      </c>
      <c r="H298" s="33">
        <v>3545322</v>
      </c>
      <c r="I298" s="33">
        <v>3545322</v>
      </c>
      <c r="J298" s="33">
        <v>3545322</v>
      </c>
      <c r="K298" s="33">
        <v>3545322</v>
      </c>
      <c r="L298" s="33">
        <v>3545322</v>
      </c>
      <c r="M298" s="33">
        <v>3403509.10</v>
      </c>
      <c r="N298" s="33">
        <v>3261696.20</v>
      </c>
      <c r="O298" s="33">
        <v>3119883.40</v>
      </c>
      <c r="P298" s="33">
        <v>2978070.50</v>
      </c>
      <c r="Q298" s="33">
        <v>2836257.60</v>
      </c>
      <c r="R298" s="33">
        <v>3410855.20</v>
      </c>
      <c r="S298" s="33">
        <v>3410855.20</v>
      </c>
      <c r="T298" s="33">
        <v>3410855.20</v>
      </c>
      <c r="U298" s="33">
        <v>3410855.20</v>
      </c>
    </row>
    <row r="299" spans="1:21" ht="14">
      <c r="A299" s="24" t="s">
        <v>291</v>
      </c>
      <c r="B299" s="24">
        <v>130550</v>
      </c>
      <c r="C299" s="24" t="s">
        <v>294</v>
      </c>
      <c r="D299" s="24" t="s">
        <v>22</v>
      </c>
      <c r="E299" s="33">
        <v>36980588</v>
      </c>
      <c r="F299" s="24"/>
      <c r="G299" s="33">
        <v>34977184</v>
      </c>
      <c r="H299" s="33">
        <v>34977184</v>
      </c>
      <c r="I299" s="33">
        <v>37288804</v>
      </c>
      <c r="J299" s="33">
        <v>37288804</v>
      </c>
      <c r="K299" s="33">
        <v>37288804</v>
      </c>
      <c r="L299" s="33">
        <v>37288804</v>
      </c>
      <c r="M299" s="33">
        <v>37288804</v>
      </c>
      <c r="N299" s="33">
        <v>37288804</v>
      </c>
      <c r="O299" s="33">
        <v>37288804</v>
      </c>
      <c r="P299" s="33">
        <v>37288804</v>
      </c>
      <c r="Q299" s="33">
        <v>37288804</v>
      </c>
      <c r="R299" s="33">
        <v>37288804</v>
      </c>
      <c r="S299" s="33">
        <v>37288804</v>
      </c>
      <c r="T299" s="33">
        <v>37288804</v>
      </c>
      <c r="U299" s="33">
        <v>37288804</v>
      </c>
    </row>
    <row r="300" spans="1:21" ht="14">
      <c r="A300" s="24" t="s">
        <v>291</v>
      </c>
      <c r="B300" s="24">
        <v>130797</v>
      </c>
      <c r="C300" s="24" t="s">
        <v>296</v>
      </c>
      <c r="D300" s="24" t="s">
        <v>22</v>
      </c>
      <c r="E300" s="33">
        <v>2101813</v>
      </c>
      <c r="F300" s="24"/>
      <c r="G300" s="33">
        <v>2151274</v>
      </c>
      <c r="H300" s="33">
        <v>2151274</v>
      </c>
      <c r="I300" s="33">
        <v>2151274</v>
      </c>
      <c r="J300" s="33">
        <v>2119016.8</v>
      </c>
      <c r="K300" s="33">
        <v>2086759.40</v>
      </c>
      <c r="L300" s="33">
        <v>2086759.40</v>
      </c>
      <c r="M300" s="33">
        <v>2086759.40</v>
      </c>
      <c r="N300" s="33">
        <v>2086759.40</v>
      </c>
      <c r="O300" s="33">
        <v>2086759.40</v>
      </c>
      <c r="P300" s="33">
        <v>2086759.40</v>
      </c>
      <c r="Q300" s="33">
        <v>2086759.40</v>
      </c>
      <c r="R300" s="33">
        <v>2086759.40</v>
      </c>
      <c r="S300" s="33">
        <v>2086759.40</v>
      </c>
      <c r="T300" s="33">
        <v>2086759.40</v>
      </c>
      <c r="U300" s="33">
        <v>2086759.40</v>
      </c>
    </row>
    <row r="301" spans="1:21" ht="14">
      <c r="A301" s="24" t="s">
        <v>291</v>
      </c>
      <c r="B301" s="24">
        <v>131422</v>
      </c>
      <c r="C301" s="24" t="s">
        <v>297</v>
      </c>
      <c r="D301" s="24" t="s">
        <v>22</v>
      </c>
      <c r="E301" s="33">
        <v>7539288</v>
      </c>
      <c r="F301" s="24"/>
      <c r="G301" s="33">
        <v>10033907</v>
      </c>
      <c r="H301" s="33">
        <v>10033907</v>
      </c>
      <c r="I301" s="33">
        <v>10033907</v>
      </c>
      <c r="J301" s="33">
        <v>8406981</v>
      </c>
      <c r="K301" s="33">
        <v>6780055.5</v>
      </c>
      <c r="L301" s="33">
        <v>6780055.5</v>
      </c>
      <c r="M301" s="33">
        <v>6780055.5</v>
      </c>
      <c r="N301" s="33">
        <v>6780055.5</v>
      </c>
      <c r="O301" s="33">
        <v>6780055.5</v>
      </c>
      <c r="P301" s="33">
        <v>6780055.5</v>
      </c>
      <c r="Q301" s="33">
        <v>6780055.5</v>
      </c>
      <c r="R301" s="33">
        <v>6780055.5</v>
      </c>
      <c r="S301" s="33">
        <v>6780055.5</v>
      </c>
      <c r="T301" s="33">
        <v>6780055.5</v>
      </c>
      <c r="U301" s="33">
        <v>6780055.5</v>
      </c>
    </row>
    <row r="302" spans="1:21" ht="14">
      <c r="A302" s="24" t="s">
        <v>291</v>
      </c>
      <c r="B302" s="24">
        <v>150266</v>
      </c>
      <c r="C302" s="24" t="s">
        <v>295</v>
      </c>
      <c r="D302" s="24" t="s">
        <v>22</v>
      </c>
      <c r="E302" s="33">
        <v>3360891</v>
      </c>
      <c r="F302" s="24"/>
      <c r="G302" s="33">
        <v>3491432</v>
      </c>
      <c r="H302" s="33">
        <v>3491432</v>
      </c>
      <c r="I302" s="33">
        <v>3491432</v>
      </c>
      <c r="J302" s="33">
        <v>3406296.50</v>
      </c>
      <c r="K302" s="33">
        <v>3321160.80</v>
      </c>
      <c r="L302" s="33">
        <v>3321160.80</v>
      </c>
      <c r="M302" s="33">
        <v>3321160.80</v>
      </c>
      <c r="N302" s="33">
        <v>3321160.80</v>
      </c>
      <c r="O302" s="33">
        <v>3321160.80</v>
      </c>
      <c r="P302" s="33">
        <v>3321160.80</v>
      </c>
      <c r="Q302" s="33">
        <v>3321160.80</v>
      </c>
      <c r="R302" s="33">
        <v>3321160.80</v>
      </c>
      <c r="S302" s="33">
        <v>3321160.80</v>
      </c>
      <c r="T302" s="33">
        <v>3321160.80</v>
      </c>
      <c r="U302" s="33">
        <v>3321160.80</v>
      </c>
    </row>
    <row r="303" spans="1:21" ht="14">
      <c r="A303" s="24" t="s">
        <v>291</v>
      </c>
      <c r="B303" s="24">
        <v>310023</v>
      </c>
      <c r="C303" s="24" t="s">
        <v>293</v>
      </c>
      <c r="D303" s="24" t="s">
        <v>22</v>
      </c>
      <c r="E303" s="33">
        <v>2367214</v>
      </c>
      <c r="F303" s="24"/>
      <c r="G303" s="33">
        <v>4773731</v>
      </c>
      <c r="H303" s="33">
        <v>4773731</v>
      </c>
      <c r="I303" s="33">
        <v>4773731</v>
      </c>
      <c r="J303" s="33">
        <v>3204263.50</v>
      </c>
      <c r="K303" s="33">
        <v>1634795.80</v>
      </c>
      <c r="L303" s="33">
        <v>1634795.80</v>
      </c>
      <c r="M303" s="33">
        <v>1634795.80</v>
      </c>
      <c r="N303" s="33">
        <v>1634795.80</v>
      </c>
      <c r="O303" s="33">
        <v>1634795.80</v>
      </c>
      <c r="P303" s="33">
        <v>1634795.80</v>
      </c>
      <c r="Q303" s="33">
        <v>1634795.80</v>
      </c>
      <c r="R303" s="33">
        <v>1634795.80</v>
      </c>
      <c r="S303" s="33">
        <v>1634795.80</v>
      </c>
      <c r="T303" s="33">
        <v>1634795.80</v>
      </c>
      <c r="U303" s="33">
        <v>1634795.80</v>
      </c>
    </row>
    <row r="304" spans="1:21" ht="14">
      <c r="A304" s="24" t="s">
        <v>298</v>
      </c>
      <c r="B304" s="24">
        <v>130112</v>
      </c>
      <c r="C304" s="24" t="s">
        <v>299</v>
      </c>
      <c r="D304" s="24" t="s">
        <v>19</v>
      </c>
      <c r="E304" s="33">
        <v>5306403</v>
      </c>
      <c r="F304" s="24" t="s">
        <v>20</v>
      </c>
      <c r="G304" s="33">
        <v>9890028</v>
      </c>
      <c r="H304" s="33">
        <v>9890028</v>
      </c>
      <c r="I304" s="33">
        <v>9890028</v>
      </c>
      <c r="J304" s="33">
        <v>9890028</v>
      </c>
      <c r="K304" s="33">
        <v>9890028</v>
      </c>
      <c r="L304" s="33">
        <v>9890028</v>
      </c>
      <c r="M304" s="33">
        <v>9494426.9</v>
      </c>
      <c r="N304" s="33">
        <v>9098825.8</v>
      </c>
      <c r="O304" s="33">
        <v>8703224.6</v>
      </c>
      <c r="P304" s="33">
        <v>8307623.5</v>
      </c>
      <c r="Q304" s="33">
        <v>7912022.4</v>
      </c>
      <c r="R304" s="33">
        <v>7516421.3</v>
      </c>
      <c r="S304" s="33">
        <v>7120820.2</v>
      </c>
      <c r="T304" s="33">
        <v>6725219</v>
      </c>
      <c r="U304" s="33">
        <v>6329617.9</v>
      </c>
    </row>
    <row r="305" spans="1:21" ht="14">
      <c r="A305" s="24" t="s">
        <v>298</v>
      </c>
      <c r="B305" s="24">
        <v>130136</v>
      </c>
      <c r="C305" s="24" t="s">
        <v>300</v>
      </c>
      <c r="D305" s="24" t="s">
        <v>19</v>
      </c>
      <c r="E305" s="33">
        <v>3444689</v>
      </c>
      <c r="F305" s="24" t="s">
        <v>20</v>
      </c>
      <c r="G305" s="33">
        <v>4825398</v>
      </c>
      <c r="H305" s="33">
        <v>4825398</v>
      </c>
      <c r="I305" s="33">
        <v>4825398</v>
      </c>
      <c r="J305" s="33">
        <v>4825398</v>
      </c>
      <c r="K305" s="33">
        <v>4825398</v>
      </c>
      <c r="L305" s="33">
        <v>4825398</v>
      </c>
      <c r="M305" s="33">
        <v>4632382.1</v>
      </c>
      <c r="N305" s="33">
        <v>4439366.20</v>
      </c>
      <c r="O305" s="33">
        <v>4246350.20</v>
      </c>
      <c r="P305" s="33">
        <v>4053334.30</v>
      </c>
      <c r="Q305" s="33">
        <v>3860318.40</v>
      </c>
      <c r="R305" s="33">
        <v>3667302.50</v>
      </c>
      <c r="S305" s="33">
        <v>3474286.60</v>
      </c>
      <c r="T305" s="33">
        <v>3444689</v>
      </c>
      <c r="U305" s="33">
        <v>3444689</v>
      </c>
    </row>
    <row r="306" spans="1:21" ht="14">
      <c r="A306" s="24" t="s">
        <v>298</v>
      </c>
      <c r="B306" s="24">
        <v>130396</v>
      </c>
      <c r="C306" s="24" t="s">
        <v>301</v>
      </c>
      <c r="D306" s="24" t="s">
        <v>22</v>
      </c>
      <c r="E306" s="33">
        <v>4280152</v>
      </c>
      <c r="F306" s="24"/>
      <c r="G306" s="33">
        <v>4280152</v>
      </c>
      <c r="H306" s="33">
        <v>4280152</v>
      </c>
      <c r="I306" s="33">
        <v>4280152</v>
      </c>
      <c r="J306" s="33">
        <v>4280152</v>
      </c>
      <c r="K306" s="33">
        <v>4280152</v>
      </c>
      <c r="L306" s="33">
        <v>4280152</v>
      </c>
      <c r="M306" s="33">
        <v>4280152</v>
      </c>
      <c r="N306" s="33">
        <v>4280152</v>
      </c>
      <c r="O306" s="33">
        <v>4280152</v>
      </c>
      <c r="P306" s="33">
        <v>4280152</v>
      </c>
      <c r="Q306" s="33">
        <v>4280152</v>
      </c>
      <c r="R306" s="33">
        <v>4280152</v>
      </c>
      <c r="S306" s="33">
        <v>4280152</v>
      </c>
      <c r="T306" s="33">
        <v>4280152</v>
      </c>
      <c r="U306" s="33">
        <v>4280152</v>
      </c>
    </row>
    <row r="307" spans="1:21" ht="14">
      <c r="A307" s="24" t="s">
        <v>298</v>
      </c>
      <c r="B307" s="24">
        <v>130929</v>
      </c>
      <c r="C307" s="24" t="s">
        <v>303</v>
      </c>
      <c r="D307" s="24" t="s">
        <v>19</v>
      </c>
      <c r="E307" s="33">
        <v>3786301</v>
      </c>
      <c r="F307" s="24" t="s">
        <v>20</v>
      </c>
      <c r="G307" s="33">
        <v>10008444</v>
      </c>
      <c r="H307" s="33">
        <v>10008444</v>
      </c>
      <c r="I307" s="33">
        <v>10008444</v>
      </c>
      <c r="J307" s="33">
        <v>10008444</v>
      </c>
      <c r="K307" s="33">
        <v>10008444</v>
      </c>
      <c r="L307" s="33">
        <v>10008444</v>
      </c>
      <c r="M307" s="33">
        <v>9608106.2</v>
      </c>
      <c r="N307" s="33">
        <v>9207768.5</v>
      </c>
      <c r="O307" s="33">
        <v>8807430.7</v>
      </c>
      <c r="P307" s="33">
        <v>8407093</v>
      </c>
      <c r="Q307" s="33">
        <v>8006755.2</v>
      </c>
      <c r="R307" s="33">
        <v>7584709.8</v>
      </c>
      <c r="S307" s="33">
        <v>7162664.4</v>
      </c>
      <c r="T307" s="33">
        <v>6740619</v>
      </c>
      <c r="U307" s="33">
        <v>6318573.6</v>
      </c>
    </row>
    <row r="308" spans="1:21" ht="14">
      <c r="A308" s="24" t="s">
        <v>298</v>
      </c>
      <c r="B308" s="24">
        <v>131310</v>
      </c>
      <c r="C308" s="24" t="s">
        <v>26</v>
      </c>
      <c r="D308" s="24" t="s">
        <v>22</v>
      </c>
      <c r="E308" s="33">
        <v>8423913</v>
      </c>
      <c r="F308" s="24"/>
      <c r="G308" s="33">
        <v>8423913</v>
      </c>
      <c r="H308" s="33">
        <v>8423913</v>
      </c>
      <c r="I308" s="33">
        <v>8423913</v>
      </c>
      <c r="J308" s="33">
        <v>8423913</v>
      </c>
      <c r="K308" s="33">
        <v>8423913</v>
      </c>
      <c r="L308" s="33">
        <v>8423913</v>
      </c>
      <c r="M308" s="33">
        <v>8423913</v>
      </c>
      <c r="N308" s="33">
        <v>8423913</v>
      </c>
      <c r="O308" s="33">
        <v>8423913</v>
      </c>
      <c r="P308" s="33">
        <v>8423913</v>
      </c>
      <c r="Q308" s="33">
        <v>8423913</v>
      </c>
      <c r="R308" s="33">
        <v>8423913</v>
      </c>
      <c r="S308" s="33">
        <v>8423913</v>
      </c>
      <c r="T308" s="33">
        <v>8423913</v>
      </c>
      <c r="U308" s="33">
        <v>8423913</v>
      </c>
    </row>
    <row r="309" spans="1:21" ht="14">
      <c r="A309" s="24" t="s">
        <v>298</v>
      </c>
      <c r="B309" s="24">
        <v>131384</v>
      </c>
      <c r="C309" s="24" t="s">
        <v>304</v>
      </c>
      <c r="D309" s="24" t="s">
        <v>19</v>
      </c>
      <c r="E309" s="33">
        <v>6670986</v>
      </c>
      <c r="F309" s="24" t="s">
        <v>20</v>
      </c>
      <c r="G309" s="33">
        <v>15330372</v>
      </c>
      <c r="H309" s="33">
        <v>15330372</v>
      </c>
      <c r="I309" s="33">
        <v>15330372</v>
      </c>
      <c r="J309" s="33">
        <v>15330372</v>
      </c>
      <c r="K309" s="33">
        <v>15330372</v>
      </c>
      <c r="L309" s="33">
        <v>15330372</v>
      </c>
      <c r="M309" s="33">
        <v>1.47171571E7</v>
      </c>
      <c r="N309" s="33">
        <v>1.41039422E7</v>
      </c>
      <c r="O309" s="33">
        <v>1.34907274E7</v>
      </c>
      <c r="P309" s="33">
        <v>1.28775125E7</v>
      </c>
      <c r="Q309" s="33">
        <v>1.22642976E7</v>
      </c>
      <c r="R309" s="33">
        <v>1.16510827E7</v>
      </c>
      <c r="S309" s="33">
        <v>1.10378678E7</v>
      </c>
      <c r="T309" s="33">
        <v>10424653</v>
      </c>
      <c r="U309" s="33">
        <v>9811438.1</v>
      </c>
    </row>
    <row r="310" spans="1:21" ht="14">
      <c r="A310" s="24" t="s">
        <v>298</v>
      </c>
      <c r="B310" s="24">
        <v>131611</v>
      </c>
      <c r="C310" s="24" t="s">
        <v>302</v>
      </c>
      <c r="D310" s="24" t="s">
        <v>22</v>
      </c>
      <c r="E310" s="33">
        <v>3632993</v>
      </c>
      <c r="F310" s="24"/>
      <c r="G310" s="33">
        <v>3632993</v>
      </c>
      <c r="H310" s="33">
        <v>3632993</v>
      </c>
      <c r="I310" s="33">
        <v>3632993</v>
      </c>
      <c r="J310" s="33">
        <v>3632993</v>
      </c>
      <c r="K310" s="33">
        <v>3632993</v>
      </c>
      <c r="L310" s="33">
        <v>3632993</v>
      </c>
      <c r="M310" s="33">
        <v>3632993</v>
      </c>
      <c r="N310" s="33">
        <v>3632993</v>
      </c>
      <c r="O310" s="33">
        <v>3632993</v>
      </c>
      <c r="P310" s="33">
        <v>3632993</v>
      </c>
      <c r="Q310" s="33">
        <v>3632993</v>
      </c>
      <c r="R310" s="33">
        <v>3632993</v>
      </c>
      <c r="S310" s="33">
        <v>3632993</v>
      </c>
      <c r="T310" s="33">
        <v>3632993</v>
      </c>
      <c r="U310" s="33">
        <v>3632993</v>
      </c>
    </row>
    <row r="311" spans="1:21" ht="14">
      <c r="A311" s="24" t="s">
        <v>305</v>
      </c>
      <c r="B311" s="24">
        <v>130034</v>
      </c>
      <c r="C311" s="24" t="s">
        <v>306</v>
      </c>
      <c r="D311" s="24" t="s">
        <v>19</v>
      </c>
      <c r="E311" s="33">
        <v>6050742</v>
      </c>
      <c r="F311" s="24" t="s">
        <v>20</v>
      </c>
      <c r="G311" s="33">
        <v>3883788</v>
      </c>
      <c r="H311" s="33">
        <v>3883788</v>
      </c>
      <c r="I311" s="33">
        <v>3883788</v>
      </c>
      <c r="J311" s="33">
        <v>3883788</v>
      </c>
      <c r="K311" s="33">
        <v>3883788</v>
      </c>
      <c r="L311" s="33">
        <v>3883788</v>
      </c>
      <c r="M311" s="33">
        <v>4317178.70</v>
      </c>
      <c r="N311" s="33">
        <v>4750569.4</v>
      </c>
      <c r="O311" s="33">
        <v>5183960.1</v>
      </c>
      <c r="P311" s="33">
        <v>5617350.8</v>
      </c>
      <c r="Q311" s="33">
        <v>6050741.5</v>
      </c>
      <c r="R311" s="33">
        <v>6050741.5</v>
      </c>
      <c r="S311" s="33">
        <v>6050741.5</v>
      </c>
      <c r="T311" s="33">
        <v>6050741.5</v>
      </c>
      <c r="U311" s="33">
        <v>6050741.5</v>
      </c>
    </row>
    <row r="312" spans="1:21" ht="14">
      <c r="A312" s="24" t="s">
        <v>305</v>
      </c>
      <c r="B312" s="24">
        <v>130123</v>
      </c>
      <c r="C312" s="24" t="s">
        <v>316</v>
      </c>
      <c r="D312" s="24" t="s">
        <v>19</v>
      </c>
      <c r="E312" s="33">
        <v>21025030</v>
      </c>
      <c r="F312" s="24" t="s">
        <v>20</v>
      </c>
      <c r="G312" s="33">
        <v>10440210</v>
      </c>
      <c r="H312" s="33">
        <v>10440210</v>
      </c>
      <c r="I312" s="33">
        <v>10440210</v>
      </c>
      <c r="J312" s="33">
        <v>10440210</v>
      </c>
      <c r="K312" s="33">
        <v>10440210</v>
      </c>
      <c r="L312" s="33">
        <v>10440210</v>
      </c>
      <c r="M312" s="33">
        <v>12557174</v>
      </c>
      <c r="N312" s="33">
        <v>14674138</v>
      </c>
      <c r="O312" s="33">
        <v>16791102</v>
      </c>
      <c r="P312" s="33">
        <v>18908066</v>
      </c>
      <c r="Q312" s="33">
        <v>21025030</v>
      </c>
      <c r="R312" s="33">
        <v>21025030</v>
      </c>
      <c r="S312" s="33">
        <v>21025030</v>
      </c>
      <c r="T312" s="33">
        <v>21025030</v>
      </c>
      <c r="U312" s="33">
        <v>21025030</v>
      </c>
    </row>
    <row r="313" spans="1:21" ht="14">
      <c r="A313" s="24" t="s">
        <v>305</v>
      </c>
      <c r="B313" s="24">
        <v>130199</v>
      </c>
      <c r="C313" s="24" t="s">
        <v>307</v>
      </c>
      <c r="D313" s="24" t="s">
        <v>22</v>
      </c>
      <c r="E313" s="33">
        <v>7215774</v>
      </c>
      <c r="F313" s="24"/>
      <c r="G313" s="33">
        <v>7377906</v>
      </c>
      <c r="H313" s="33">
        <v>7377906</v>
      </c>
      <c r="I313" s="33">
        <v>7377906</v>
      </c>
      <c r="J313" s="33">
        <v>7272167.5</v>
      </c>
      <c r="K313" s="33">
        <v>7166429</v>
      </c>
      <c r="L313" s="33">
        <v>7166429</v>
      </c>
      <c r="M313" s="33">
        <v>7166429</v>
      </c>
      <c r="N313" s="33">
        <v>7166429</v>
      </c>
      <c r="O313" s="33">
        <v>7166429</v>
      </c>
      <c r="P313" s="33">
        <v>7166429</v>
      </c>
      <c r="Q313" s="33">
        <v>7166429</v>
      </c>
      <c r="R313" s="33">
        <v>7166429</v>
      </c>
      <c r="S313" s="33">
        <v>7166429</v>
      </c>
      <c r="T313" s="33">
        <v>7166429</v>
      </c>
      <c r="U313" s="33">
        <v>7166429</v>
      </c>
    </row>
    <row r="314" spans="1:21" ht="14">
      <c r="A314" s="24" t="s">
        <v>305</v>
      </c>
      <c r="B314" s="24">
        <v>130227</v>
      </c>
      <c r="C314" s="24" t="s">
        <v>308</v>
      </c>
      <c r="D314" s="24" t="s">
        <v>22</v>
      </c>
      <c r="E314" s="33">
        <v>9315649</v>
      </c>
      <c r="F314" s="24"/>
      <c r="G314" s="33">
        <v>9806463</v>
      </c>
      <c r="H314" s="33">
        <v>9806463</v>
      </c>
      <c r="I314" s="33">
        <v>9806463</v>
      </c>
      <c r="J314" s="33">
        <v>9486367</v>
      </c>
      <c r="K314" s="33">
        <v>9166271</v>
      </c>
      <c r="L314" s="33">
        <v>9166271</v>
      </c>
      <c r="M314" s="33">
        <v>9166271</v>
      </c>
      <c r="N314" s="33">
        <v>9166271</v>
      </c>
      <c r="O314" s="33">
        <v>9166271</v>
      </c>
      <c r="P314" s="33">
        <v>9166271</v>
      </c>
      <c r="Q314" s="33">
        <v>9166271</v>
      </c>
      <c r="R314" s="33">
        <v>9166271</v>
      </c>
      <c r="S314" s="33">
        <v>9166271</v>
      </c>
      <c r="T314" s="33">
        <v>9166271</v>
      </c>
      <c r="U314" s="33">
        <v>9166271</v>
      </c>
    </row>
    <row r="315" spans="1:21" ht="14">
      <c r="A315" s="24" t="s">
        <v>305</v>
      </c>
      <c r="B315" s="24">
        <v>130307</v>
      </c>
      <c r="C315" s="24" t="s">
        <v>309</v>
      </c>
      <c r="D315" s="24" t="s">
        <v>22</v>
      </c>
      <c r="E315" s="33">
        <v>2552521</v>
      </c>
      <c r="F315" s="24"/>
      <c r="G315" s="33">
        <v>3117745</v>
      </c>
      <c r="H315" s="33">
        <v>3117745</v>
      </c>
      <c r="I315" s="33">
        <v>3117745</v>
      </c>
      <c r="J315" s="33">
        <v>2749120.50</v>
      </c>
      <c r="K315" s="33">
        <v>2380496.3</v>
      </c>
      <c r="L315" s="33">
        <v>2380496.3</v>
      </c>
      <c r="M315" s="33">
        <v>2380496.2</v>
      </c>
      <c r="N315" s="33">
        <v>2380496.2</v>
      </c>
      <c r="O315" s="33">
        <v>2380496.2</v>
      </c>
      <c r="P315" s="33">
        <v>2380496.2</v>
      </c>
      <c r="Q315" s="33">
        <v>2380496.2</v>
      </c>
      <c r="R315" s="33">
        <v>2380496.2</v>
      </c>
      <c r="S315" s="33">
        <v>2380496.2</v>
      </c>
      <c r="T315" s="33">
        <v>2380496.2</v>
      </c>
      <c r="U315" s="33">
        <v>2380496.2</v>
      </c>
    </row>
    <row r="316" spans="1:21" ht="14">
      <c r="A316" s="24" t="s">
        <v>305</v>
      </c>
      <c r="B316" s="24">
        <v>130311</v>
      </c>
      <c r="C316" s="24" t="s">
        <v>310</v>
      </c>
      <c r="D316" s="24" t="s">
        <v>22</v>
      </c>
      <c r="E316" s="33">
        <v>5337951</v>
      </c>
      <c r="F316" s="24"/>
      <c r="G316" s="33">
        <v>5337951</v>
      </c>
      <c r="H316" s="33">
        <v>5337951</v>
      </c>
      <c r="I316" s="33">
        <v>5337951</v>
      </c>
      <c r="J316" s="33">
        <v>5337951</v>
      </c>
      <c r="K316" s="33">
        <v>5337951</v>
      </c>
      <c r="L316" s="33">
        <v>5337951</v>
      </c>
      <c r="M316" s="33">
        <v>5337951</v>
      </c>
      <c r="N316" s="33">
        <v>5337951</v>
      </c>
      <c r="O316" s="33">
        <v>5337951</v>
      </c>
      <c r="P316" s="33">
        <v>5337951</v>
      </c>
      <c r="Q316" s="33">
        <v>5337951</v>
      </c>
      <c r="R316" s="33">
        <v>5337951</v>
      </c>
      <c r="S316" s="33">
        <v>5337951</v>
      </c>
      <c r="T316" s="33">
        <v>5337951</v>
      </c>
      <c r="U316" s="33">
        <v>5337951</v>
      </c>
    </row>
    <row r="317" spans="1:21" ht="14">
      <c r="A317" s="24" t="s">
        <v>305</v>
      </c>
      <c r="B317" s="24">
        <v>130315</v>
      </c>
      <c r="C317" s="24" t="s">
        <v>320</v>
      </c>
      <c r="D317" s="24" t="s">
        <v>22</v>
      </c>
      <c r="E317" s="33">
        <v>3662350</v>
      </c>
      <c r="F317" s="24"/>
      <c r="G317" s="33">
        <v>3662350</v>
      </c>
      <c r="H317" s="33">
        <v>3662350</v>
      </c>
      <c r="I317" s="33">
        <v>3662350</v>
      </c>
      <c r="J317" s="33">
        <v>3662350</v>
      </c>
      <c r="K317" s="33">
        <v>3662350</v>
      </c>
      <c r="L317" s="33">
        <v>3662350</v>
      </c>
      <c r="M317" s="33">
        <v>3662350</v>
      </c>
      <c r="N317" s="33">
        <v>3662350</v>
      </c>
      <c r="O317" s="33">
        <v>3662350</v>
      </c>
      <c r="P317" s="33">
        <v>3662350</v>
      </c>
      <c r="Q317" s="33">
        <v>3662350</v>
      </c>
      <c r="R317" s="33">
        <v>3662350</v>
      </c>
      <c r="S317" s="33">
        <v>3662350</v>
      </c>
      <c r="T317" s="33">
        <v>3662350</v>
      </c>
      <c r="U317" s="33">
        <v>3662350</v>
      </c>
    </row>
    <row r="318" spans="1:21" ht="14">
      <c r="A318" s="24" t="s">
        <v>305</v>
      </c>
      <c r="B318" s="24">
        <v>130458</v>
      </c>
      <c r="C318" s="24" t="s">
        <v>311</v>
      </c>
      <c r="D318" s="24" t="s">
        <v>22</v>
      </c>
      <c r="E318" s="33">
        <v>424624</v>
      </c>
      <c r="F318" s="24"/>
      <c r="G318" s="33">
        <v>424624</v>
      </c>
      <c r="H318" s="33">
        <v>424624</v>
      </c>
      <c r="I318" s="33">
        <v>424624</v>
      </c>
      <c r="J318" s="33">
        <v>424624</v>
      </c>
      <c r="K318" s="33">
        <v>424624</v>
      </c>
      <c r="L318" s="33">
        <v>424624</v>
      </c>
      <c r="M318" s="33">
        <v>424624</v>
      </c>
      <c r="N318" s="33">
        <v>424624</v>
      </c>
      <c r="O318" s="33">
        <v>424624</v>
      </c>
      <c r="P318" s="33">
        <v>424624</v>
      </c>
      <c r="Q318" s="33">
        <v>424624</v>
      </c>
      <c r="R318" s="33">
        <v>424624</v>
      </c>
      <c r="S318" s="33">
        <v>424624</v>
      </c>
      <c r="T318" s="33">
        <v>424624</v>
      </c>
      <c r="U318" s="33">
        <v>424624</v>
      </c>
    </row>
    <row r="319" spans="1:21" ht="14">
      <c r="A319" s="24" t="s">
        <v>305</v>
      </c>
      <c r="B319" s="24">
        <v>130502</v>
      </c>
      <c r="C319" s="24" t="s">
        <v>313</v>
      </c>
      <c r="D319" s="24" t="s">
        <v>22</v>
      </c>
      <c r="E319" s="33">
        <v>2659833</v>
      </c>
      <c r="F319" s="24"/>
      <c r="G319" s="33">
        <v>2777376</v>
      </c>
      <c r="H319" s="33">
        <v>2777376</v>
      </c>
      <c r="I319" s="33">
        <v>2777376</v>
      </c>
      <c r="J319" s="33">
        <v>2700717.50</v>
      </c>
      <c r="K319" s="33">
        <v>2624058.8</v>
      </c>
      <c r="L319" s="33">
        <v>2624058.8</v>
      </c>
      <c r="M319" s="33">
        <v>2624058.8</v>
      </c>
      <c r="N319" s="33">
        <v>2624058.8</v>
      </c>
      <c r="O319" s="33">
        <v>2624058.8</v>
      </c>
      <c r="P319" s="33">
        <v>2624058.8</v>
      </c>
      <c r="Q319" s="33">
        <v>2624058.8</v>
      </c>
      <c r="R319" s="33">
        <v>2624058.8</v>
      </c>
      <c r="S319" s="33">
        <v>2624058.8</v>
      </c>
      <c r="T319" s="33">
        <v>2624058.8</v>
      </c>
      <c r="U319" s="33">
        <v>2624058.8</v>
      </c>
    </row>
    <row r="320" spans="1:21" ht="14">
      <c r="A320" s="24" t="s">
        <v>305</v>
      </c>
      <c r="B320" s="24">
        <v>130524</v>
      </c>
      <c r="C320" s="24" t="s">
        <v>314</v>
      </c>
      <c r="D320" s="24" t="s">
        <v>19</v>
      </c>
      <c r="E320" s="33">
        <v>1007418</v>
      </c>
      <c r="F320" s="24" t="s">
        <v>20</v>
      </c>
      <c r="G320" s="33">
        <v>2470938</v>
      </c>
      <c r="H320" s="33">
        <v>2470938</v>
      </c>
      <c r="I320" s="33">
        <v>2470938</v>
      </c>
      <c r="J320" s="33">
        <v>2470938</v>
      </c>
      <c r="K320" s="33">
        <v>2470938</v>
      </c>
      <c r="L320" s="33">
        <v>2470938</v>
      </c>
      <c r="M320" s="33">
        <v>2372100.50</v>
      </c>
      <c r="N320" s="33">
        <v>2273263</v>
      </c>
      <c r="O320" s="33">
        <v>2174425.40</v>
      </c>
      <c r="P320" s="33">
        <v>2075587.90</v>
      </c>
      <c r="Q320" s="33">
        <v>1976750.40</v>
      </c>
      <c r="R320" s="33">
        <v>1877912.90</v>
      </c>
      <c r="S320" s="33">
        <v>1779075.40</v>
      </c>
      <c r="T320" s="33">
        <v>1680237.80</v>
      </c>
      <c r="U320" s="33">
        <v>1581400.30</v>
      </c>
    </row>
    <row r="321" spans="1:21" ht="14">
      <c r="A321" s="24" t="s">
        <v>305</v>
      </c>
      <c r="B321" s="24">
        <v>130825</v>
      </c>
      <c r="C321" s="24" t="s">
        <v>315</v>
      </c>
      <c r="D321" s="24" t="s">
        <v>22</v>
      </c>
      <c r="E321" s="33">
        <v>3650761</v>
      </c>
      <c r="F321" s="24"/>
      <c r="G321" s="33">
        <v>3650761</v>
      </c>
      <c r="H321" s="33">
        <v>3650761</v>
      </c>
      <c r="I321" s="33">
        <v>3650761</v>
      </c>
      <c r="J321" s="33">
        <v>3650761</v>
      </c>
      <c r="K321" s="33">
        <v>3650761</v>
      </c>
      <c r="L321" s="33">
        <v>3650761</v>
      </c>
      <c r="M321" s="33">
        <v>3650761</v>
      </c>
      <c r="N321" s="33">
        <v>3650761</v>
      </c>
      <c r="O321" s="33">
        <v>3650761</v>
      </c>
      <c r="P321" s="33">
        <v>3650761</v>
      </c>
      <c r="Q321" s="33">
        <v>3650761</v>
      </c>
      <c r="R321" s="33">
        <v>3650761</v>
      </c>
      <c r="S321" s="33">
        <v>3650761</v>
      </c>
      <c r="T321" s="33">
        <v>3650761</v>
      </c>
      <c r="U321" s="33">
        <v>3650761</v>
      </c>
    </row>
    <row r="322" spans="1:21" ht="14">
      <c r="A322" s="24" t="s">
        <v>305</v>
      </c>
      <c r="B322" s="24">
        <v>131031</v>
      </c>
      <c r="C322" s="24" t="s">
        <v>317</v>
      </c>
      <c r="D322" s="24" t="s">
        <v>19</v>
      </c>
      <c r="E322" s="33">
        <v>1398075</v>
      </c>
      <c r="F322" s="24" t="s">
        <v>20</v>
      </c>
      <c r="G322" s="33">
        <v>9364926</v>
      </c>
      <c r="H322" s="33">
        <v>9364926</v>
      </c>
      <c r="I322" s="33">
        <v>9364926</v>
      </c>
      <c r="J322" s="33">
        <v>9364926</v>
      </c>
      <c r="K322" s="33">
        <v>9364926</v>
      </c>
      <c r="L322" s="33">
        <v>9364926</v>
      </c>
      <c r="M322" s="33">
        <v>8990329</v>
      </c>
      <c r="N322" s="33">
        <v>8615731.9</v>
      </c>
      <c r="O322" s="33">
        <v>8241134.9</v>
      </c>
      <c r="P322" s="33">
        <v>7866537.8</v>
      </c>
      <c r="Q322" s="33">
        <v>7491940.8</v>
      </c>
      <c r="R322" s="33">
        <v>6882554.2</v>
      </c>
      <c r="S322" s="33">
        <v>6273167.6</v>
      </c>
      <c r="T322" s="33">
        <v>5663781</v>
      </c>
      <c r="U322" s="33">
        <v>5054394.4</v>
      </c>
    </row>
    <row r="323" spans="1:21" ht="14">
      <c r="A323" s="24" t="s">
        <v>305</v>
      </c>
      <c r="B323" s="24">
        <v>131055</v>
      </c>
      <c r="C323" s="24" t="s">
        <v>318</v>
      </c>
      <c r="D323" s="24" t="s">
        <v>22</v>
      </c>
      <c r="E323" s="33">
        <v>5464218</v>
      </c>
      <c r="F323" s="24"/>
      <c r="G323" s="33">
        <v>6174451</v>
      </c>
      <c r="H323" s="33">
        <v>6174451</v>
      </c>
      <c r="I323" s="33">
        <v>6174451</v>
      </c>
      <c r="J323" s="33">
        <v>5711256</v>
      </c>
      <c r="K323" s="33">
        <v>5248061</v>
      </c>
      <c r="L323" s="33">
        <v>5248061</v>
      </c>
      <c r="M323" s="33">
        <v>5248061</v>
      </c>
      <c r="N323" s="33">
        <v>5248061</v>
      </c>
      <c r="O323" s="33">
        <v>5248061</v>
      </c>
      <c r="P323" s="33">
        <v>5248061</v>
      </c>
      <c r="Q323" s="33">
        <v>5248061</v>
      </c>
      <c r="R323" s="33">
        <v>5248061</v>
      </c>
      <c r="S323" s="33">
        <v>5248061</v>
      </c>
      <c r="T323" s="33">
        <v>5248061</v>
      </c>
      <c r="U323" s="33">
        <v>5248061</v>
      </c>
    </row>
    <row r="324" spans="1:21" ht="14">
      <c r="A324" s="24" t="s">
        <v>305</v>
      </c>
      <c r="B324" s="24">
        <v>131162</v>
      </c>
      <c r="C324" s="24" t="s">
        <v>273</v>
      </c>
      <c r="D324" s="24" t="s">
        <v>22</v>
      </c>
      <c r="E324" s="33">
        <v>3370470</v>
      </c>
      <c r="F324" s="24"/>
      <c r="G324" s="33">
        <v>5377062</v>
      </c>
      <c r="H324" s="33">
        <v>5377062</v>
      </c>
      <c r="I324" s="33">
        <v>5377062</v>
      </c>
      <c r="J324" s="33">
        <v>4068414.80</v>
      </c>
      <c r="K324" s="33">
        <v>2759767.50</v>
      </c>
      <c r="L324" s="33">
        <v>2759767.50</v>
      </c>
      <c r="M324" s="33">
        <v>2759767.50</v>
      </c>
      <c r="N324" s="33">
        <v>2759767.50</v>
      </c>
      <c r="O324" s="33">
        <v>2759767.50</v>
      </c>
      <c r="P324" s="33">
        <v>2759767.50</v>
      </c>
      <c r="Q324" s="33">
        <v>2759767.50</v>
      </c>
      <c r="R324" s="33">
        <v>2759767.50</v>
      </c>
      <c r="S324" s="33">
        <v>2759767.50</v>
      </c>
      <c r="T324" s="33">
        <v>2759767.50</v>
      </c>
      <c r="U324" s="33">
        <v>2759767.50</v>
      </c>
    </row>
    <row r="325" spans="1:21" ht="14">
      <c r="A325" s="24" t="s">
        <v>305</v>
      </c>
      <c r="B325" s="24">
        <v>131221</v>
      </c>
      <c r="C325" s="24" t="s">
        <v>319</v>
      </c>
      <c r="D325" s="24" t="s">
        <v>22</v>
      </c>
      <c r="E325" s="33">
        <v>4352671</v>
      </c>
      <c r="F325" s="24"/>
      <c r="G325" s="33">
        <v>4247385</v>
      </c>
      <c r="H325" s="33">
        <v>4247385</v>
      </c>
      <c r="I325" s="33">
        <v>4368869</v>
      </c>
      <c r="J325" s="33">
        <v>4368869</v>
      </c>
      <c r="K325" s="33">
        <v>4368869</v>
      </c>
      <c r="L325" s="33">
        <v>4368869</v>
      </c>
      <c r="M325" s="33">
        <v>4368869</v>
      </c>
      <c r="N325" s="33">
        <v>4368869</v>
      </c>
      <c r="O325" s="33">
        <v>4368869</v>
      </c>
      <c r="P325" s="33">
        <v>4368869</v>
      </c>
      <c r="Q325" s="33">
        <v>4368869</v>
      </c>
      <c r="R325" s="33">
        <v>4368869</v>
      </c>
      <c r="S325" s="33">
        <v>4368869</v>
      </c>
      <c r="T325" s="33">
        <v>4368869</v>
      </c>
      <c r="U325" s="33">
        <v>4368869</v>
      </c>
    </row>
    <row r="326" spans="1:21" ht="14">
      <c r="A326" s="24" t="s">
        <v>305</v>
      </c>
      <c r="B326" s="24">
        <v>131226</v>
      </c>
      <c r="C326" s="24" t="s">
        <v>158</v>
      </c>
      <c r="D326" s="24" t="s">
        <v>22</v>
      </c>
      <c r="E326" s="33">
        <v>371732</v>
      </c>
      <c r="F326" s="24"/>
      <c r="G326" s="33">
        <v>341007</v>
      </c>
      <c r="H326" s="33">
        <v>341007</v>
      </c>
      <c r="I326" s="33">
        <v>376458.78</v>
      </c>
      <c r="J326" s="33">
        <v>376458.78</v>
      </c>
      <c r="K326" s="33">
        <v>376458.78</v>
      </c>
      <c r="L326" s="33">
        <v>376458.78</v>
      </c>
      <c r="M326" s="33">
        <v>376458.80</v>
      </c>
      <c r="N326" s="33">
        <v>376458.80</v>
      </c>
      <c r="O326" s="33">
        <v>376458.80</v>
      </c>
      <c r="P326" s="33">
        <v>376458.80</v>
      </c>
      <c r="Q326" s="33">
        <v>376458.80</v>
      </c>
      <c r="R326" s="33">
        <v>376458.80</v>
      </c>
      <c r="S326" s="33">
        <v>376458.80</v>
      </c>
      <c r="T326" s="33">
        <v>376458.80</v>
      </c>
      <c r="U326" s="33">
        <v>376458.80</v>
      </c>
    </row>
    <row r="327" spans="1:21" ht="14">
      <c r="A327" s="24" t="s">
        <v>305</v>
      </c>
      <c r="B327" s="24">
        <v>131296</v>
      </c>
      <c r="C327" s="24" t="s">
        <v>321</v>
      </c>
      <c r="D327" s="24" t="s">
        <v>22</v>
      </c>
      <c r="E327" s="33">
        <v>4454636</v>
      </c>
      <c r="F327" s="24"/>
      <c r="G327" s="33">
        <v>4454636</v>
      </c>
      <c r="H327" s="33">
        <v>4454636</v>
      </c>
      <c r="I327" s="33">
        <v>4454636</v>
      </c>
      <c r="J327" s="33">
        <v>4454636</v>
      </c>
      <c r="K327" s="33">
        <v>4454636</v>
      </c>
      <c r="L327" s="33">
        <v>4454636</v>
      </c>
      <c r="M327" s="33">
        <v>4454636</v>
      </c>
      <c r="N327" s="33">
        <v>4454636</v>
      </c>
      <c r="O327" s="33">
        <v>4454636</v>
      </c>
      <c r="P327" s="33">
        <v>4454636</v>
      </c>
      <c r="Q327" s="33">
        <v>4454636</v>
      </c>
      <c r="R327" s="33">
        <v>4454636</v>
      </c>
      <c r="S327" s="33">
        <v>4454636</v>
      </c>
      <c r="T327" s="33">
        <v>4454636</v>
      </c>
      <c r="U327" s="33">
        <v>4454636</v>
      </c>
    </row>
    <row r="328" spans="1:21" ht="14">
      <c r="A328" s="24" t="s">
        <v>305</v>
      </c>
      <c r="B328" s="24">
        <v>131466</v>
      </c>
      <c r="C328" s="24" t="s">
        <v>324</v>
      </c>
      <c r="D328" s="24" t="s">
        <v>22</v>
      </c>
      <c r="E328" s="33">
        <v>2163094</v>
      </c>
      <c r="F328" s="24"/>
      <c r="G328" s="33">
        <v>3132754</v>
      </c>
      <c r="H328" s="33">
        <v>3132754</v>
      </c>
      <c r="I328" s="33">
        <v>3132754</v>
      </c>
      <c r="J328" s="33">
        <v>2500367.50</v>
      </c>
      <c r="K328" s="33">
        <v>1867980.80</v>
      </c>
      <c r="L328" s="33">
        <v>1867980.80</v>
      </c>
      <c r="M328" s="33">
        <v>1867980.80</v>
      </c>
      <c r="N328" s="33">
        <v>1867980.80</v>
      </c>
      <c r="O328" s="33">
        <v>1867980.80</v>
      </c>
      <c r="P328" s="33">
        <v>1867980.80</v>
      </c>
      <c r="Q328" s="33">
        <v>1867980.80</v>
      </c>
      <c r="R328" s="33">
        <v>1867980.80</v>
      </c>
      <c r="S328" s="33">
        <v>1867980.80</v>
      </c>
      <c r="T328" s="33">
        <v>1867980.80</v>
      </c>
      <c r="U328" s="33">
        <v>1867980.80</v>
      </c>
    </row>
    <row r="329" spans="1:21" ht="14">
      <c r="A329" s="24" t="s">
        <v>305</v>
      </c>
      <c r="B329" s="24">
        <v>131476</v>
      </c>
      <c r="C329" s="24" t="s">
        <v>323</v>
      </c>
      <c r="D329" s="24" t="s">
        <v>22</v>
      </c>
      <c r="E329" s="33">
        <v>8477141</v>
      </c>
      <c r="F329" s="24"/>
      <c r="G329" s="33">
        <v>11100094</v>
      </c>
      <c r="H329" s="33">
        <v>11100094</v>
      </c>
      <c r="I329" s="33">
        <v>11100094</v>
      </c>
      <c r="J329" s="33">
        <v>9389472</v>
      </c>
      <c r="K329" s="33">
        <v>7678851</v>
      </c>
      <c r="L329" s="33">
        <v>7678851</v>
      </c>
      <c r="M329" s="33">
        <v>7678851</v>
      </c>
      <c r="N329" s="33">
        <v>7678851</v>
      </c>
      <c r="O329" s="33">
        <v>7678851</v>
      </c>
      <c r="P329" s="33">
        <v>7678851</v>
      </c>
      <c r="Q329" s="33">
        <v>7678851</v>
      </c>
      <c r="R329" s="33">
        <v>7678851</v>
      </c>
      <c r="S329" s="33">
        <v>7678851</v>
      </c>
      <c r="T329" s="33">
        <v>7678851</v>
      </c>
      <c r="U329" s="33">
        <v>7678851</v>
      </c>
    </row>
    <row r="330" spans="1:21" ht="14">
      <c r="A330" s="24" t="s">
        <v>305</v>
      </c>
      <c r="B330" s="24">
        <v>131512</v>
      </c>
      <c r="C330" s="24" t="s">
        <v>325</v>
      </c>
      <c r="D330" s="24" t="s">
        <v>22</v>
      </c>
      <c r="E330" s="33">
        <v>4304325</v>
      </c>
      <c r="F330" s="24"/>
      <c r="G330" s="33">
        <v>4050233</v>
      </c>
      <c r="H330" s="33">
        <v>4050233</v>
      </c>
      <c r="I330" s="33">
        <v>4343416</v>
      </c>
      <c r="J330" s="33">
        <v>4343416</v>
      </c>
      <c r="K330" s="33">
        <v>4343416</v>
      </c>
      <c r="L330" s="33">
        <v>4343416</v>
      </c>
      <c r="M330" s="33">
        <v>4343416</v>
      </c>
      <c r="N330" s="33">
        <v>4343416</v>
      </c>
      <c r="O330" s="33">
        <v>4343416</v>
      </c>
      <c r="P330" s="33">
        <v>4343416</v>
      </c>
      <c r="Q330" s="33">
        <v>4343416</v>
      </c>
      <c r="R330" s="33">
        <v>4343416</v>
      </c>
      <c r="S330" s="33">
        <v>4343416</v>
      </c>
      <c r="T330" s="33">
        <v>4343416</v>
      </c>
      <c r="U330" s="33">
        <v>4343416</v>
      </c>
    </row>
    <row r="331" spans="1:21" ht="14">
      <c r="A331" s="24" t="s">
        <v>305</v>
      </c>
      <c r="B331" s="24">
        <v>340001</v>
      </c>
      <c r="C331" s="24" t="s">
        <v>322</v>
      </c>
      <c r="D331" s="24" t="s">
        <v>19</v>
      </c>
      <c r="E331" s="33">
        <v>14012425</v>
      </c>
      <c r="F331" s="24" t="s">
        <v>20</v>
      </c>
      <c r="G331" s="33">
        <v>11492388</v>
      </c>
      <c r="H331" s="33">
        <v>11492388</v>
      </c>
      <c r="I331" s="33">
        <v>11492388</v>
      </c>
      <c r="J331" s="33">
        <v>11492388</v>
      </c>
      <c r="K331" s="33">
        <v>11492388</v>
      </c>
      <c r="L331" s="33">
        <v>11492388</v>
      </c>
      <c r="M331" s="33">
        <v>1.19963954E7</v>
      </c>
      <c r="N331" s="33">
        <v>1.25004028E7</v>
      </c>
      <c r="O331" s="33">
        <v>1.30044102E7</v>
      </c>
      <c r="P331" s="33">
        <v>1.35084176E7</v>
      </c>
      <c r="Q331" s="33">
        <v>14012425</v>
      </c>
      <c r="R331" s="33">
        <v>14012425</v>
      </c>
      <c r="S331" s="33">
        <v>14012425</v>
      </c>
      <c r="T331" s="33">
        <v>14012425</v>
      </c>
      <c r="U331" s="33">
        <v>14012425</v>
      </c>
    </row>
    <row r="332" spans="1:21" ht="14">
      <c r="A332" s="24" t="s">
        <v>305</v>
      </c>
      <c r="B332" s="24">
        <v>440000</v>
      </c>
      <c r="C332" s="24" t="s">
        <v>312</v>
      </c>
      <c r="D332" s="24" t="s">
        <v>22</v>
      </c>
      <c r="E332" s="33">
        <v>619947</v>
      </c>
      <c r="F332" s="33"/>
      <c r="G332" s="33">
        <v>636669</v>
      </c>
      <c r="H332" s="33">
        <v>636669</v>
      </c>
      <c r="I332" s="33">
        <v>636669</v>
      </c>
      <c r="J332" s="33">
        <v>625763.63</v>
      </c>
      <c r="K332" s="33">
        <v>614858.19</v>
      </c>
      <c r="L332" s="33">
        <v>614858.19</v>
      </c>
      <c r="M332" s="33">
        <v>614858.2</v>
      </c>
      <c r="N332" s="33">
        <v>614858.2</v>
      </c>
      <c r="O332" s="33">
        <v>614858.2</v>
      </c>
      <c r="P332" s="33">
        <v>614858.2</v>
      </c>
      <c r="Q332" s="33">
        <v>614858.2</v>
      </c>
      <c r="R332" s="33">
        <v>614858.2</v>
      </c>
      <c r="S332" s="33">
        <v>614858.2</v>
      </c>
      <c r="T332" s="33">
        <v>614858.2</v>
      </c>
      <c r="U332" s="33">
        <v>614858.2</v>
      </c>
    </row>
    <row r="333" spans="1:21" ht="14">
      <c r="A333" s="24" t="s">
        <v>326</v>
      </c>
      <c r="B333" s="24">
        <v>130580</v>
      </c>
      <c r="C333" s="24" t="s">
        <v>327</v>
      </c>
      <c r="D333" s="24" t="s">
        <v>22</v>
      </c>
      <c r="E333" s="33">
        <v>526922</v>
      </c>
      <c r="F333" s="24"/>
      <c r="G333" s="33">
        <v>526922</v>
      </c>
      <c r="H333" s="33">
        <v>526922</v>
      </c>
      <c r="I333" s="33">
        <v>526922</v>
      </c>
      <c r="J333" s="33">
        <v>526922</v>
      </c>
      <c r="K333" s="33">
        <v>526922</v>
      </c>
      <c r="L333" s="33">
        <v>526922</v>
      </c>
      <c r="M333" s="33">
        <v>526922</v>
      </c>
      <c r="N333" s="33">
        <v>526922</v>
      </c>
      <c r="O333" s="33">
        <v>526922</v>
      </c>
      <c r="P333" s="33">
        <v>526922</v>
      </c>
      <c r="Q333" s="33">
        <v>526922</v>
      </c>
      <c r="R333" s="33">
        <v>526922</v>
      </c>
      <c r="S333" s="33">
        <v>526922</v>
      </c>
      <c r="T333" s="33">
        <v>526922</v>
      </c>
      <c r="U333" s="33">
        <v>526922</v>
      </c>
    </row>
    <row r="334" spans="1:21" ht="14">
      <c r="A334" s="24" t="s">
        <v>326</v>
      </c>
      <c r="B334" s="24">
        <v>160127</v>
      </c>
      <c r="C334" s="24" t="s">
        <v>45</v>
      </c>
      <c r="D334" s="24" t="s">
        <v>22</v>
      </c>
      <c r="E334" s="33">
        <v>9517639</v>
      </c>
      <c r="F334" s="24"/>
      <c r="G334" s="33">
        <v>9517639</v>
      </c>
      <c r="H334" s="33">
        <v>9517639</v>
      </c>
      <c r="I334" s="33">
        <v>9517639</v>
      </c>
      <c r="J334" s="33">
        <v>9517639</v>
      </c>
      <c r="K334" s="33">
        <v>9517639</v>
      </c>
      <c r="L334" s="33">
        <v>9517639</v>
      </c>
      <c r="M334" s="33">
        <v>9517639</v>
      </c>
      <c r="N334" s="33">
        <v>9517639</v>
      </c>
      <c r="O334" s="33">
        <v>9517639</v>
      </c>
      <c r="P334" s="33">
        <v>9517639</v>
      </c>
      <c r="Q334" s="33">
        <v>9517639</v>
      </c>
      <c r="R334" s="33">
        <v>9517639</v>
      </c>
      <c r="S334" s="33">
        <v>9517639</v>
      </c>
      <c r="T334" s="33">
        <v>9517639</v>
      </c>
      <c r="U334" s="33">
        <v>9517639</v>
      </c>
    </row>
    <row r="335" spans="1:21" ht="14">
      <c r="A335" s="24" t="s">
        <v>326</v>
      </c>
      <c r="B335" s="24">
        <v>440186</v>
      </c>
      <c r="C335" s="24" t="s">
        <v>49</v>
      </c>
      <c r="D335" s="24" t="s">
        <v>19</v>
      </c>
      <c r="E335" s="33">
        <v>490935</v>
      </c>
      <c r="F335" s="24" t="s">
        <v>20</v>
      </c>
      <c r="G335" s="33">
        <v>944418</v>
      </c>
      <c r="H335" s="33">
        <v>944418</v>
      </c>
      <c r="I335" s="33">
        <v>944418</v>
      </c>
      <c r="J335" s="33">
        <v>944418</v>
      </c>
      <c r="K335" s="33">
        <v>944418</v>
      </c>
      <c r="L335" s="33">
        <v>944418</v>
      </c>
      <c r="M335" s="33">
        <v>906641.30</v>
      </c>
      <c r="N335" s="33">
        <v>868864.60</v>
      </c>
      <c r="O335" s="33">
        <v>831087.80</v>
      </c>
      <c r="P335" s="33">
        <v>793311.10</v>
      </c>
      <c r="Q335" s="33">
        <v>755534.40</v>
      </c>
      <c r="R335" s="33">
        <v>717757.70</v>
      </c>
      <c r="S335" s="33">
        <v>679981</v>
      </c>
      <c r="T335" s="33">
        <v>642204.2</v>
      </c>
      <c r="U335" s="33">
        <v>604427.50</v>
      </c>
    </row>
    <row r="336" spans="1:21" ht="14">
      <c r="A336" s="24" t="s">
        <v>328</v>
      </c>
      <c r="B336" s="24">
        <v>130266</v>
      </c>
      <c r="C336" s="24" t="s">
        <v>329</v>
      </c>
      <c r="D336" s="24" t="s">
        <v>22</v>
      </c>
      <c r="E336" s="33">
        <v>1997303</v>
      </c>
      <c r="F336" s="24"/>
      <c r="G336" s="33">
        <v>1997303</v>
      </c>
      <c r="H336" s="33">
        <v>1997303</v>
      </c>
      <c r="I336" s="33">
        <v>1997303</v>
      </c>
      <c r="J336" s="33">
        <v>1997303</v>
      </c>
      <c r="K336" s="33">
        <v>1997303</v>
      </c>
      <c r="L336" s="33">
        <v>1997303</v>
      </c>
      <c r="M336" s="33">
        <v>1997303</v>
      </c>
      <c r="N336" s="33">
        <v>1997303</v>
      </c>
      <c r="O336" s="33">
        <v>1997303</v>
      </c>
      <c r="P336" s="33">
        <v>1997303</v>
      </c>
      <c r="Q336" s="33">
        <v>1997303</v>
      </c>
      <c r="R336" s="33">
        <v>1997303</v>
      </c>
      <c r="S336" s="33">
        <v>1997303</v>
      </c>
      <c r="T336" s="33">
        <v>1997303</v>
      </c>
      <c r="U336" s="33">
        <v>1997303</v>
      </c>
    </row>
    <row r="337" spans="1:21" ht="14">
      <c r="A337" s="24" t="s">
        <v>328</v>
      </c>
      <c r="B337" s="24">
        <v>130610</v>
      </c>
      <c r="C337" s="24" t="s">
        <v>331</v>
      </c>
      <c r="D337" s="24" t="s">
        <v>22</v>
      </c>
      <c r="E337" s="33">
        <v>1380691</v>
      </c>
      <c r="F337" s="24"/>
      <c r="G337" s="33">
        <v>1484519</v>
      </c>
      <c r="H337" s="33">
        <v>1484519</v>
      </c>
      <c r="I337" s="33">
        <v>1484519</v>
      </c>
      <c r="J337" s="33">
        <v>1416804.80</v>
      </c>
      <c r="K337" s="33">
        <v>1349090.60</v>
      </c>
      <c r="L337" s="33">
        <v>1349090.60</v>
      </c>
      <c r="M337" s="33">
        <v>1349090.60</v>
      </c>
      <c r="N337" s="33">
        <v>1349090.60</v>
      </c>
      <c r="O337" s="33">
        <v>1349090.60</v>
      </c>
      <c r="P337" s="33">
        <v>1349090.60</v>
      </c>
      <c r="Q337" s="33">
        <v>1349090.60</v>
      </c>
      <c r="R337" s="33">
        <v>1349090.60</v>
      </c>
      <c r="S337" s="33">
        <v>1349090.60</v>
      </c>
      <c r="T337" s="33">
        <v>1349090.60</v>
      </c>
      <c r="U337" s="33">
        <v>1349090.60</v>
      </c>
    </row>
    <row r="338" spans="1:21" ht="14">
      <c r="A338" s="24" t="s">
        <v>328</v>
      </c>
      <c r="B338" s="24">
        <v>130901</v>
      </c>
      <c r="C338" s="24" t="s">
        <v>333</v>
      </c>
      <c r="D338" s="24" t="s">
        <v>19</v>
      </c>
      <c r="E338" s="33">
        <v>391868</v>
      </c>
      <c r="F338" s="24" t="s">
        <v>20</v>
      </c>
      <c r="G338" s="33">
        <v>1084230</v>
      </c>
      <c r="H338" s="33">
        <v>1084230</v>
      </c>
      <c r="I338" s="33">
        <v>1084230</v>
      </c>
      <c r="J338" s="33">
        <v>1084230</v>
      </c>
      <c r="K338" s="33">
        <v>1084230</v>
      </c>
      <c r="L338" s="33">
        <v>1084230</v>
      </c>
      <c r="M338" s="33">
        <v>1040860.80</v>
      </c>
      <c r="N338" s="33">
        <v>997491.60</v>
      </c>
      <c r="O338" s="33">
        <v>954122.40</v>
      </c>
      <c r="P338" s="33">
        <v>910753.20</v>
      </c>
      <c r="Q338" s="33">
        <v>867384</v>
      </c>
      <c r="R338" s="33">
        <v>819832.40</v>
      </c>
      <c r="S338" s="33">
        <v>772280.80</v>
      </c>
      <c r="T338" s="33">
        <v>724729.20</v>
      </c>
      <c r="U338" s="33">
        <v>677177.50</v>
      </c>
    </row>
    <row r="339" spans="1:21" ht="14">
      <c r="A339" s="24" t="s">
        <v>328</v>
      </c>
      <c r="B339" s="24">
        <v>131024</v>
      </c>
      <c r="C339" s="24" t="s">
        <v>334</v>
      </c>
      <c r="D339" s="24" t="s">
        <v>22</v>
      </c>
      <c r="E339" s="33">
        <v>1146666</v>
      </c>
      <c r="F339" s="24"/>
      <c r="G339" s="33">
        <v>1185739</v>
      </c>
      <c r="H339" s="33">
        <v>1185739</v>
      </c>
      <c r="I339" s="33">
        <v>1185739</v>
      </c>
      <c r="J339" s="33">
        <v>1160257</v>
      </c>
      <c r="K339" s="33">
        <v>1134774.9</v>
      </c>
      <c r="L339" s="33">
        <v>1134774.9</v>
      </c>
      <c r="M339" s="33">
        <v>1134774.9</v>
      </c>
      <c r="N339" s="33">
        <v>1134774.9</v>
      </c>
      <c r="O339" s="33">
        <v>1134774.9</v>
      </c>
      <c r="P339" s="33">
        <v>1134774.9</v>
      </c>
      <c r="Q339" s="33">
        <v>1134774.9</v>
      </c>
      <c r="R339" s="33">
        <v>1134774.9</v>
      </c>
      <c r="S339" s="33">
        <v>1134774.9</v>
      </c>
      <c r="T339" s="33">
        <v>1134774.9</v>
      </c>
      <c r="U339" s="33">
        <v>1134774.9</v>
      </c>
    </row>
    <row r="340" spans="1:21" ht="14">
      <c r="A340" s="24" t="s">
        <v>328</v>
      </c>
      <c r="B340" s="24">
        <v>131310</v>
      </c>
      <c r="C340" s="24" t="s">
        <v>26</v>
      </c>
      <c r="D340" s="24" t="s">
        <v>22</v>
      </c>
      <c r="E340" s="33">
        <v>402535</v>
      </c>
      <c r="F340" s="24"/>
      <c r="G340" s="33">
        <v>677637.06</v>
      </c>
      <c r="H340" s="33">
        <v>677637.06</v>
      </c>
      <c r="I340" s="33">
        <v>677637.06</v>
      </c>
      <c r="J340" s="33">
        <v>498222.44</v>
      </c>
      <c r="K340" s="33">
        <v>318807.84</v>
      </c>
      <c r="L340" s="33">
        <v>318807.84</v>
      </c>
      <c r="M340" s="33">
        <v>318807.80</v>
      </c>
      <c r="N340" s="33">
        <v>318807.80</v>
      </c>
      <c r="O340" s="33">
        <v>318807.80</v>
      </c>
      <c r="P340" s="33">
        <v>318807.80</v>
      </c>
      <c r="Q340" s="33">
        <v>318807.80</v>
      </c>
      <c r="R340" s="33">
        <v>318807.80</v>
      </c>
      <c r="S340" s="33">
        <v>318807.80</v>
      </c>
      <c r="T340" s="33">
        <v>318807.80</v>
      </c>
      <c r="U340" s="33">
        <v>318807.80</v>
      </c>
    </row>
    <row r="341" spans="1:21" ht="14">
      <c r="A341" s="24" t="s">
        <v>328</v>
      </c>
      <c r="B341" s="24">
        <v>131486</v>
      </c>
      <c r="C341" s="24" t="s">
        <v>217</v>
      </c>
      <c r="D341" s="24" t="s">
        <v>22</v>
      </c>
      <c r="E341" s="33">
        <v>1672619</v>
      </c>
      <c r="F341" s="24"/>
      <c r="G341" s="33">
        <v>2178866.8</v>
      </c>
      <c r="H341" s="33">
        <v>2178866.8</v>
      </c>
      <c r="I341" s="33">
        <v>2178866.8</v>
      </c>
      <c r="J341" s="33">
        <v>1848705.30</v>
      </c>
      <c r="K341" s="33">
        <v>1518543.80</v>
      </c>
      <c r="L341" s="33">
        <v>1518543.80</v>
      </c>
      <c r="M341" s="33">
        <v>1518543.80</v>
      </c>
      <c r="N341" s="33">
        <v>1518543.80</v>
      </c>
      <c r="O341" s="33">
        <v>1518543.80</v>
      </c>
      <c r="P341" s="33">
        <v>1518543.80</v>
      </c>
      <c r="Q341" s="33">
        <v>1518543.80</v>
      </c>
      <c r="R341" s="33">
        <v>1518543.80</v>
      </c>
      <c r="S341" s="33">
        <v>1518543.80</v>
      </c>
      <c r="T341" s="33">
        <v>1518543.80</v>
      </c>
      <c r="U341" s="33">
        <v>1518543.80</v>
      </c>
    </row>
    <row r="342" spans="1:21" ht="14">
      <c r="A342" s="24" t="s">
        <v>328</v>
      </c>
      <c r="B342" s="24">
        <v>300191</v>
      </c>
      <c r="C342" s="24" t="s">
        <v>330</v>
      </c>
      <c r="D342" s="24" t="s">
        <v>22</v>
      </c>
      <c r="E342" s="33">
        <v>3122230</v>
      </c>
      <c r="F342" s="24"/>
      <c r="G342" s="33">
        <v>3123709</v>
      </c>
      <c r="H342" s="33">
        <v>3123709</v>
      </c>
      <c r="I342" s="33">
        <v>3123709</v>
      </c>
      <c r="J342" s="33">
        <v>3122744.80</v>
      </c>
      <c r="K342" s="33">
        <v>3121780.50</v>
      </c>
      <c r="L342" s="33">
        <v>3121780.50</v>
      </c>
      <c r="M342" s="33">
        <v>3121780.50</v>
      </c>
      <c r="N342" s="33">
        <v>3121780.50</v>
      </c>
      <c r="O342" s="33">
        <v>3121780.50</v>
      </c>
      <c r="P342" s="33">
        <v>3121780.50</v>
      </c>
      <c r="Q342" s="33">
        <v>3121780.50</v>
      </c>
      <c r="R342" s="33">
        <v>3121780.50</v>
      </c>
      <c r="S342" s="33">
        <v>3121780.50</v>
      </c>
      <c r="T342" s="33">
        <v>3121780.50</v>
      </c>
      <c r="U342" s="33">
        <v>3121780.50</v>
      </c>
    </row>
    <row r="343" spans="1:21" ht="14">
      <c r="A343" s="24" t="s">
        <v>328</v>
      </c>
      <c r="B343" s="24">
        <v>400094</v>
      </c>
      <c r="C343" s="24" t="s">
        <v>332</v>
      </c>
      <c r="D343" s="24" t="s">
        <v>19</v>
      </c>
      <c r="E343" s="33">
        <v>513052</v>
      </c>
      <c r="F343" s="24" t="s">
        <v>20</v>
      </c>
      <c r="G343" s="33">
        <v>248484</v>
      </c>
      <c r="H343" s="33">
        <v>248484</v>
      </c>
      <c r="I343" s="33">
        <v>248484</v>
      </c>
      <c r="J343" s="33">
        <v>248484</v>
      </c>
      <c r="K343" s="33">
        <v>248484</v>
      </c>
      <c r="L343" s="33">
        <v>248484</v>
      </c>
      <c r="M343" s="33">
        <v>301397.50</v>
      </c>
      <c r="N343" s="33">
        <v>354311.10</v>
      </c>
      <c r="O343" s="33">
        <v>407224.60</v>
      </c>
      <c r="P343" s="33">
        <v>460138.10</v>
      </c>
      <c r="Q343" s="33">
        <v>513051.60</v>
      </c>
      <c r="R343" s="33">
        <v>513051.60</v>
      </c>
      <c r="S343" s="33">
        <v>513051.60</v>
      </c>
      <c r="T343" s="33">
        <v>513051.60</v>
      </c>
      <c r="U343" s="33">
        <v>513051.60</v>
      </c>
    </row>
    <row r="344" spans="1:21" ht="14">
      <c r="A344" s="24" t="s">
        <v>335</v>
      </c>
      <c r="B344" s="24">
        <v>130269</v>
      </c>
      <c r="C344" s="24" t="s">
        <v>245</v>
      </c>
      <c r="D344" s="24" t="s">
        <v>19</v>
      </c>
      <c r="E344" s="33">
        <v>740583</v>
      </c>
      <c r="F344" s="24" t="s">
        <v>20</v>
      </c>
      <c r="G344" s="33">
        <v>673398</v>
      </c>
      <c r="H344" s="33">
        <v>673398</v>
      </c>
      <c r="I344" s="33">
        <v>673398</v>
      </c>
      <c r="J344" s="33">
        <v>673398</v>
      </c>
      <c r="K344" s="33">
        <v>673398</v>
      </c>
      <c r="L344" s="33">
        <v>673398</v>
      </c>
      <c r="M344" s="33">
        <v>686835</v>
      </c>
      <c r="N344" s="33">
        <v>700271.90</v>
      </c>
      <c r="O344" s="33">
        <v>713708.90</v>
      </c>
      <c r="P344" s="33">
        <v>727145.90</v>
      </c>
      <c r="Q344" s="33">
        <v>740582.80</v>
      </c>
      <c r="R344" s="33">
        <v>740582.80</v>
      </c>
      <c r="S344" s="33">
        <v>740582.80</v>
      </c>
      <c r="T344" s="33">
        <v>740582.80</v>
      </c>
      <c r="U344" s="33">
        <v>740582.80</v>
      </c>
    </row>
    <row r="345" spans="1:21" ht="14">
      <c r="A345" s="24" t="s">
        <v>335</v>
      </c>
      <c r="B345" s="24">
        <v>131310</v>
      </c>
      <c r="C345" s="24" t="s">
        <v>26</v>
      </c>
      <c r="D345" s="24" t="s">
        <v>22</v>
      </c>
      <c r="E345" s="33">
        <v>504553</v>
      </c>
      <c r="F345" s="24"/>
      <c r="G345" s="33">
        <v>487990</v>
      </c>
      <c r="H345" s="33">
        <v>487990</v>
      </c>
      <c r="I345" s="33">
        <v>507101.56</v>
      </c>
      <c r="J345" s="33">
        <v>507101.56</v>
      </c>
      <c r="K345" s="33">
        <v>507101.56</v>
      </c>
      <c r="L345" s="33">
        <v>507101.56</v>
      </c>
      <c r="M345" s="33">
        <v>507101.60</v>
      </c>
      <c r="N345" s="33">
        <v>507101.60</v>
      </c>
      <c r="O345" s="33">
        <v>507101.60</v>
      </c>
      <c r="P345" s="33">
        <v>507101.60</v>
      </c>
      <c r="Q345" s="33">
        <v>507101.60</v>
      </c>
      <c r="R345" s="33">
        <v>507101.60</v>
      </c>
      <c r="S345" s="33">
        <v>507101.60</v>
      </c>
      <c r="T345" s="33">
        <v>507101.60</v>
      </c>
      <c r="U345" s="33">
        <v>507101.60</v>
      </c>
    </row>
    <row r="346" spans="1:21" ht="14">
      <c r="A346" s="24" t="s">
        <v>335</v>
      </c>
      <c r="B346" s="24">
        <v>131378</v>
      </c>
      <c r="C346" s="24" t="s">
        <v>21</v>
      </c>
      <c r="D346" s="24" t="s">
        <v>22</v>
      </c>
      <c r="E346" s="33">
        <v>1602336</v>
      </c>
      <c r="F346" s="24"/>
      <c r="G346" s="33">
        <v>1576170</v>
      </c>
      <c r="H346" s="33">
        <v>1576170</v>
      </c>
      <c r="I346" s="33">
        <v>1606361.40</v>
      </c>
      <c r="J346" s="33">
        <v>1606361.40</v>
      </c>
      <c r="K346" s="33">
        <v>1606361.40</v>
      </c>
      <c r="L346" s="33">
        <v>1606361.40</v>
      </c>
      <c r="M346" s="33">
        <v>1606361.40</v>
      </c>
      <c r="N346" s="33">
        <v>1606361.40</v>
      </c>
      <c r="O346" s="33">
        <v>1606361.40</v>
      </c>
      <c r="P346" s="33">
        <v>1606361.40</v>
      </c>
      <c r="Q346" s="33">
        <v>1606361.40</v>
      </c>
      <c r="R346" s="33">
        <v>1606361.40</v>
      </c>
      <c r="S346" s="33">
        <v>1606361.40</v>
      </c>
      <c r="T346" s="33">
        <v>1606361.40</v>
      </c>
      <c r="U346" s="33">
        <v>1606361.40</v>
      </c>
    </row>
    <row r="347" spans="1:21" ht="14">
      <c r="A347" s="24" t="s">
        <v>335</v>
      </c>
      <c r="B347" s="24">
        <v>131426</v>
      </c>
      <c r="C347" s="24" t="s">
        <v>336</v>
      </c>
      <c r="D347" s="24" t="s">
        <v>19</v>
      </c>
      <c r="E347" s="33">
        <v>2220703</v>
      </c>
      <c r="F347" s="24" t="s">
        <v>20</v>
      </c>
      <c r="G347" s="33">
        <v>3013434</v>
      </c>
      <c r="H347" s="33">
        <v>3013434</v>
      </c>
      <c r="I347" s="33">
        <v>3013434</v>
      </c>
      <c r="J347" s="33">
        <v>3013434</v>
      </c>
      <c r="K347" s="33">
        <v>3013434</v>
      </c>
      <c r="L347" s="33">
        <v>3013434</v>
      </c>
      <c r="M347" s="33">
        <v>2892896.60</v>
      </c>
      <c r="N347" s="33">
        <v>2772359.30</v>
      </c>
      <c r="O347" s="33">
        <v>2651821.90</v>
      </c>
      <c r="P347" s="33">
        <v>2531284.60</v>
      </c>
      <c r="Q347" s="33">
        <v>2410747.2</v>
      </c>
      <c r="R347" s="33">
        <v>2315725.2</v>
      </c>
      <c r="S347" s="33">
        <v>2220703.2</v>
      </c>
      <c r="T347" s="33">
        <v>2220703.2</v>
      </c>
      <c r="U347" s="33">
        <v>2220703.2</v>
      </c>
    </row>
    <row r="348" spans="1:21" ht="14">
      <c r="A348" s="24" t="s">
        <v>337</v>
      </c>
      <c r="B348" s="24">
        <v>130651</v>
      </c>
      <c r="C348" s="24" t="s">
        <v>127</v>
      </c>
      <c r="D348" s="24" t="s">
        <v>22</v>
      </c>
      <c r="E348" s="33">
        <v>1464240</v>
      </c>
      <c r="F348" s="24"/>
      <c r="G348" s="33">
        <v>1551880</v>
      </c>
      <c r="H348" s="33">
        <v>1551880</v>
      </c>
      <c r="I348" s="33">
        <v>1551880</v>
      </c>
      <c r="J348" s="33">
        <v>1494723.30</v>
      </c>
      <c r="K348" s="33">
        <v>1437566.50</v>
      </c>
      <c r="L348" s="33">
        <v>1437566.50</v>
      </c>
      <c r="M348" s="33">
        <v>1437566.50</v>
      </c>
      <c r="N348" s="33">
        <v>1437566.50</v>
      </c>
      <c r="O348" s="33">
        <v>1437566.50</v>
      </c>
      <c r="P348" s="33">
        <v>1437566.50</v>
      </c>
      <c r="Q348" s="33">
        <v>1437566.50</v>
      </c>
      <c r="R348" s="33">
        <v>1437566.50</v>
      </c>
      <c r="S348" s="33">
        <v>1437566.50</v>
      </c>
      <c r="T348" s="33">
        <v>1437566.50</v>
      </c>
      <c r="U348" s="33">
        <v>1437566.50</v>
      </c>
    </row>
    <row r="349" spans="1:21" ht="14">
      <c r="A349" s="24" t="s">
        <v>337</v>
      </c>
      <c r="B349" s="24">
        <v>131047</v>
      </c>
      <c r="C349" s="24" t="s">
        <v>338</v>
      </c>
      <c r="D349" s="24" t="s">
        <v>22</v>
      </c>
      <c r="E349" s="33">
        <v>953080</v>
      </c>
      <c r="F349" s="24"/>
      <c r="G349" s="33">
        <v>2395529</v>
      </c>
      <c r="H349" s="33">
        <v>2395529</v>
      </c>
      <c r="I349" s="33">
        <v>2395529</v>
      </c>
      <c r="J349" s="33">
        <v>1454801.60</v>
      </c>
      <c r="K349" s="33">
        <v>514074.19</v>
      </c>
      <c r="L349" s="33">
        <v>514074.19</v>
      </c>
      <c r="M349" s="33">
        <v>514074.20</v>
      </c>
      <c r="N349" s="33">
        <v>514074.20</v>
      </c>
      <c r="O349" s="33">
        <v>514074.20</v>
      </c>
      <c r="P349" s="33">
        <v>514074.20</v>
      </c>
      <c r="Q349" s="33">
        <v>514074.20</v>
      </c>
      <c r="R349" s="33">
        <v>514074.20</v>
      </c>
      <c r="S349" s="33">
        <v>514074.20</v>
      </c>
      <c r="T349" s="33">
        <v>514074.20</v>
      </c>
      <c r="U349" s="33">
        <v>514074.20</v>
      </c>
    </row>
    <row r="350" spans="1:21" ht="14">
      <c r="A350" s="24" t="s">
        <v>337</v>
      </c>
      <c r="B350" s="24">
        <v>131247</v>
      </c>
      <c r="C350" s="24" t="s">
        <v>339</v>
      </c>
      <c r="D350" s="24" t="s">
        <v>19</v>
      </c>
      <c r="E350" s="33">
        <v>465890</v>
      </c>
      <c r="F350" s="24" t="s">
        <v>20</v>
      </c>
      <c r="G350" s="33">
        <v>954168</v>
      </c>
      <c r="H350" s="33">
        <v>954168</v>
      </c>
      <c r="I350" s="33">
        <v>954168</v>
      </c>
      <c r="J350" s="33">
        <v>954168</v>
      </c>
      <c r="K350" s="33">
        <v>954168</v>
      </c>
      <c r="L350" s="33">
        <v>954168</v>
      </c>
      <c r="M350" s="33">
        <v>916001.30</v>
      </c>
      <c r="N350" s="33">
        <v>877834.60</v>
      </c>
      <c r="O350" s="33">
        <v>839667.80</v>
      </c>
      <c r="P350" s="33">
        <v>801501.10</v>
      </c>
      <c r="Q350" s="33">
        <v>763334.40</v>
      </c>
      <c r="R350" s="33">
        <v>725167.70</v>
      </c>
      <c r="S350" s="33">
        <v>687001</v>
      </c>
      <c r="T350" s="33">
        <v>648834.2</v>
      </c>
      <c r="U350" s="33">
        <v>610667.50</v>
      </c>
    </row>
    <row r="351" spans="1:21" ht="14">
      <c r="A351" s="24" t="s">
        <v>337</v>
      </c>
      <c r="B351" s="24">
        <v>131310</v>
      </c>
      <c r="C351" s="24" t="s">
        <v>26</v>
      </c>
      <c r="D351" s="24" t="s">
        <v>22</v>
      </c>
      <c r="E351" s="33">
        <v>2345505</v>
      </c>
      <c r="F351" s="24"/>
      <c r="G351" s="33">
        <v>2345505</v>
      </c>
      <c r="H351" s="33">
        <v>2345505</v>
      </c>
      <c r="I351" s="33">
        <v>2345505</v>
      </c>
      <c r="J351" s="33">
        <v>2345505</v>
      </c>
      <c r="K351" s="33">
        <v>2345505</v>
      </c>
      <c r="L351" s="33">
        <v>2345505</v>
      </c>
      <c r="M351" s="33">
        <v>2345505</v>
      </c>
      <c r="N351" s="33">
        <v>2345505</v>
      </c>
      <c r="O351" s="33">
        <v>2345505</v>
      </c>
      <c r="P351" s="33">
        <v>2345505</v>
      </c>
      <c r="Q351" s="33">
        <v>2345505</v>
      </c>
      <c r="R351" s="33">
        <v>2345505</v>
      </c>
      <c r="S351" s="33">
        <v>2345505</v>
      </c>
      <c r="T351" s="33">
        <v>2345505</v>
      </c>
      <c r="U351" s="33">
        <v>2345505</v>
      </c>
    </row>
    <row r="352" spans="1:21" ht="14">
      <c r="A352" s="24" t="s">
        <v>337</v>
      </c>
      <c r="B352" s="24">
        <v>131475</v>
      </c>
      <c r="C352" s="24" t="s">
        <v>340</v>
      </c>
      <c r="D352" s="24" t="s">
        <v>19</v>
      </c>
      <c r="E352" s="33">
        <v>930345</v>
      </c>
      <c r="F352" s="24" t="s">
        <v>20</v>
      </c>
      <c r="G352" s="33">
        <v>1821438</v>
      </c>
      <c r="H352" s="33">
        <v>1821438</v>
      </c>
      <c r="I352" s="33">
        <v>1821438</v>
      </c>
      <c r="J352" s="33">
        <v>1821438</v>
      </c>
      <c r="K352" s="33">
        <v>1821438</v>
      </c>
      <c r="L352" s="33">
        <v>1821438</v>
      </c>
      <c r="M352" s="33">
        <v>1748580.50</v>
      </c>
      <c r="N352" s="33">
        <v>1675723</v>
      </c>
      <c r="O352" s="33">
        <v>1602865.40</v>
      </c>
      <c r="P352" s="33">
        <v>1530007.90</v>
      </c>
      <c r="Q352" s="33">
        <v>1457150.40</v>
      </c>
      <c r="R352" s="33">
        <v>1384292.90</v>
      </c>
      <c r="S352" s="33">
        <v>1311435.4</v>
      </c>
      <c r="T352" s="33">
        <v>1238577.80</v>
      </c>
      <c r="U352" s="33">
        <v>1165720.30</v>
      </c>
    </row>
    <row r="353" spans="1:21" ht="14">
      <c r="A353" s="24" t="s">
        <v>337</v>
      </c>
      <c r="B353" s="24">
        <v>190406</v>
      </c>
      <c r="C353" s="24" t="s">
        <v>341</v>
      </c>
      <c r="D353" s="24" t="s">
        <v>22</v>
      </c>
      <c r="E353" s="33">
        <v>807123</v>
      </c>
      <c r="F353" s="24"/>
      <c r="G353" s="33">
        <v>242267</v>
      </c>
      <c r="H353" s="33">
        <v>242267</v>
      </c>
      <c r="I353" s="33">
        <v>894024.13</v>
      </c>
      <c r="J353" s="33">
        <v>894024.13</v>
      </c>
      <c r="K353" s="33">
        <v>894024.13</v>
      </c>
      <c r="L353" s="33">
        <v>894024.13</v>
      </c>
      <c r="M353" s="33">
        <v>894024.10</v>
      </c>
      <c r="N353" s="33">
        <v>894024.10</v>
      </c>
      <c r="O353" s="33">
        <v>894024.10</v>
      </c>
      <c r="P353" s="33">
        <v>894024.10</v>
      </c>
      <c r="Q353" s="33">
        <v>894024.10</v>
      </c>
      <c r="R353" s="33">
        <v>894024.10</v>
      </c>
      <c r="S353" s="33">
        <v>894024.10</v>
      </c>
      <c r="T353" s="33">
        <v>894024.10</v>
      </c>
      <c r="U353" s="33">
        <v>894024.10</v>
      </c>
    </row>
    <row r="354" spans="1:21" ht="14">
      <c r="A354" s="24" t="s">
        <v>342</v>
      </c>
      <c r="B354" s="24">
        <v>130057</v>
      </c>
      <c r="C354" s="24" t="s">
        <v>343</v>
      </c>
      <c r="D354" s="24" t="s">
        <v>22</v>
      </c>
      <c r="E354" s="33">
        <v>1913303</v>
      </c>
      <c r="F354" s="24"/>
      <c r="G354" s="33">
        <v>1922203</v>
      </c>
      <c r="H354" s="33">
        <v>1922203</v>
      </c>
      <c r="I354" s="33">
        <v>1922203</v>
      </c>
      <c r="J354" s="33">
        <v>1916398.50</v>
      </c>
      <c r="K354" s="33">
        <v>1910594</v>
      </c>
      <c r="L354" s="33">
        <v>1910594</v>
      </c>
      <c r="M354" s="33">
        <v>1910594</v>
      </c>
      <c r="N354" s="33">
        <v>1910594</v>
      </c>
      <c r="O354" s="33">
        <v>1910594</v>
      </c>
      <c r="P354" s="33">
        <v>1910594</v>
      </c>
      <c r="Q354" s="33">
        <v>1910594</v>
      </c>
      <c r="R354" s="33">
        <v>1910594</v>
      </c>
      <c r="S354" s="33">
        <v>1910594</v>
      </c>
      <c r="T354" s="33">
        <v>1910594</v>
      </c>
      <c r="U354" s="33">
        <v>1910594</v>
      </c>
    </row>
    <row r="355" spans="1:21" ht="14">
      <c r="A355" s="24" t="s">
        <v>342</v>
      </c>
      <c r="B355" s="24">
        <v>130058</v>
      </c>
      <c r="C355" s="24" t="s">
        <v>344</v>
      </c>
      <c r="D355" s="24" t="s">
        <v>22</v>
      </c>
      <c r="E355" s="33">
        <v>3323388</v>
      </c>
      <c r="F355" s="24"/>
      <c r="G355" s="33">
        <v>3285720</v>
      </c>
      <c r="H355" s="33">
        <v>3285720</v>
      </c>
      <c r="I355" s="33">
        <v>3329182.50</v>
      </c>
      <c r="J355" s="33">
        <v>3329182.50</v>
      </c>
      <c r="K355" s="33">
        <v>3329182.50</v>
      </c>
      <c r="L355" s="33">
        <v>3329182.50</v>
      </c>
      <c r="M355" s="33">
        <v>3329182.50</v>
      </c>
      <c r="N355" s="33">
        <v>3329182.50</v>
      </c>
      <c r="O355" s="33">
        <v>3329182.50</v>
      </c>
      <c r="P355" s="33">
        <v>3329182.50</v>
      </c>
      <c r="Q355" s="33">
        <v>3329182.50</v>
      </c>
      <c r="R355" s="33">
        <v>3329182.50</v>
      </c>
      <c r="S355" s="33">
        <v>3329182.50</v>
      </c>
      <c r="T355" s="33">
        <v>3329182.50</v>
      </c>
      <c r="U355" s="33">
        <v>3329182.50</v>
      </c>
    </row>
    <row r="356" spans="1:21" ht="14">
      <c r="A356" s="24" t="s">
        <v>342</v>
      </c>
      <c r="B356" s="24">
        <v>130093</v>
      </c>
      <c r="C356" s="24" t="s">
        <v>345</v>
      </c>
      <c r="D356" s="24" t="s">
        <v>22</v>
      </c>
      <c r="E356" s="33">
        <v>923342</v>
      </c>
      <c r="F356" s="24"/>
      <c r="G356" s="33">
        <v>923342</v>
      </c>
      <c r="H356" s="33">
        <v>923342</v>
      </c>
      <c r="I356" s="33">
        <v>923342</v>
      </c>
      <c r="J356" s="33">
        <v>923342</v>
      </c>
      <c r="K356" s="33">
        <v>923342</v>
      </c>
      <c r="L356" s="33">
        <v>923342</v>
      </c>
      <c r="M356" s="33">
        <v>923342</v>
      </c>
      <c r="N356" s="33">
        <v>923342</v>
      </c>
      <c r="O356" s="33">
        <v>923342</v>
      </c>
      <c r="P356" s="33">
        <v>923342</v>
      </c>
      <c r="Q356" s="33">
        <v>923342</v>
      </c>
      <c r="R356" s="33">
        <v>923342</v>
      </c>
      <c r="S356" s="33">
        <v>923342</v>
      </c>
      <c r="T356" s="33">
        <v>923342</v>
      </c>
      <c r="U356" s="33">
        <v>923342</v>
      </c>
    </row>
    <row r="357" spans="1:21" ht="14">
      <c r="A357" s="24" t="s">
        <v>342</v>
      </c>
      <c r="B357" s="24">
        <v>130138</v>
      </c>
      <c r="C357" s="24" t="s">
        <v>346</v>
      </c>
      <c r="D357" s="24" t="s">
        <v>22</v>
      </c>
      <c r="E357" s="33">
        <v>777927</v>
      </c>
      <c r="F357" s="24"/>
      <c r="G357" s="33">
        <v>777927</v>
      </c>
      <c r="H357" s="33">
        <v>777927</v>
      </c>
      <c r="I357" s="33">
        <v>777927</v>
      </c>
      <c r="J357" s="33">
        <v>777927</v>
      </c>
      <c r="K357" s="33">
        <v>777927</v>
      </c>
      <c r="L357" s="33">
        <v>777927</v>
      </c>
      <c r="M357" s="33">
        <v>777927</v>
      </c>
      <c r="N357" s="33">
        <v>777927</v>
      </c>
      <c r="O357" s="33">
        <v>777927</v>
      </c>
      <c r="P357" s="33">
        <v>777927</v>
      </c>
      <c r="Q357" s="33">
        <v>777927</v>
      </c>
      <c r="R357" s="33">
        <v>777927</v>
      </c>
      <c r="S357" s="33">
        <v>777927</v>
      </c>
      <c r="T357" s="33">
        <v>777927</v>
      </c>
      <c r="U357" s="33">
        <v>777927</v>
      </c>
    </row>
    <row r="358" spans="1:21" ht="14">
      <c r="A358" s="24" t="s">
        <v>342</v>
      </c>
      <c r="B358" s="24">
        <v>130142</v>
      </c>
      <c r="C358" s="24" t="s">
        <v>191</v>
      </c>
      <c r="D358" s="24" t="s">
        <v>22</v>
      </c>
      <c r="E358" s="33">
        <v>2614014</v>
      </c>
      <c r="F358" s="24"/>
      <c r="G358" s="33">
        <v>2903437</v>
      </c>
      <c r="H358" s="33">
        <v>2903437</v>
      </c>
      <c r="I358" s="33">
        <v>2903437</v>
      </c>
      <c r="J358" s="33">
        <v>2714683</v>
      </c>
      <c r="K358" s="33">
        <v>2525929</v>
      </c>
      <c r="L358" s="33">
        <v>2525929</v>
      </c>
      <c r="M358" s="33">
        <v>2525929</v>
      </c>
      <c r="N358" s="33">
        <v>2525929</v>
      </c>
      <c r="O358" s="33">
        <v>2525929</v>
      </c>
      <c r="P358" s="33">
        <v>2525929</v>
      </c>
      <c r="Q358" s="33">
        <v>2525929</v>
      </c>
      <c r="R358" s="33">
        <v>2525929</v>
      </c>
      <c r="S358" s="33">
        <v>2525929</v>
      </c>
      <c r="T358" s="33">
        <v>2525929</v>
      </c>
      <c r="U358" s="33">
        <v>2525929</v>
      </c>
    </row>
    <row r="359" spans="1:21" ht="14">
      <c r="A359" s="24" t="s">
        <v>342</v>
      </c>
      <c r="B359" s="24">
        <v>130170</v>
      </c>
      <c r="C359" s="24" t="s">
        <v>347</v>
      </c>
      <c r="D359" s="24" t="s">
        <v>22</v>
      </c>
      <c r="E359" s="33">
        <v>1020901</v>
      </c>
      <c r="F359" s="24"/>
      <c r="G359" s="33">
        <v>1095883</v>
      </c>
      <c r="H359" s="33">
        <v>1095883</v>
      </c>
      <c r="I359" s="33">
        <v>1095883</v>
      </c>
      <c r="J359" s="33">
        <v>1046981.90</v>
      </c>
      <c r="K359" s="33">
        <v>998080.81</v>
      </c>
      <c r="L359" s="33">
        <v>998080.81</v>
      </c>
      <c r="M359" s="33">
        <v>998080.80</v>
      </c>
      <c r="N359" s="33">
        <v>998080.80</v>
      </c>
      <c r="O359" s="33">
        <v>998080.80</v>
      </c>
      <c r="P359" s="33">
        <v>998080.80</v>
      </c>
      <c r="Q359" s="33">
        <v>998080.80</v>
      </c>
      <c r="R359" s="33">
        <v>998080.80</v>
      </c>
      <c r="S359" s="33">
        <v>998080.80</v>
      </c>
      <c r="T359" s="33">
        <v>998080.80</v>
      </c>
      <c r="U359" s="33">
        <v>998080.80</v>
      </c>
    </row>
    <row r="360" spans="1:21" ht="14">
      <c r="A360" s="24" t="s">
        <v>342</v>
      </c>
      <c r="B360" s="24">
        <v>130291</v>
      </c>
      <c r="C360" s="24" t="s">
        <v>348</v>
      </c>
      <c r="D360" s="24" t="s">
        <v>22</v>
      </c>
      <c r="E360" s="33">
        <v>637663</v>
      </c>
      <c r="F360" s="24"/>
      <c r="G360" s="33">
        <v>637663</v>
      </c>
      <c r="H360" s="33">
        <v>637663</v>
      </c>
      <c r="I360" s="33">
        <v>637663</v>
      </c>
      <c r="J360" s="33">
        <v>637663</v>
      </c>
      <c r="K360" s="33">
        <v>637663</v>
      </c>
      <c r="L360" s="33">
        <v>637663</v>
      </c>
      <c r="M360" s="33">
        <v>637663</v>
      </c>
      <c r="N360" s="33">
        <v>637663</v>
      </c>
      <c r="O360" s="33">
        <v>637663</v>
      </c>
      <c r="P360" s="33">
        <v>637663</v>
      </c>
      <c r="Q360" s="33">
        <v>637663</v>
      </c>
      <c r="R360" s="33">
        <v>637663</v>
      </c>
      <c r="S360" s="33">
        <v>637663</v>
      </c>
      <c r="T360" s="33">
        <v>637663</v>
      </c>
      <c r="U360" s="33">
        <v>637663</v>
      </c>
    </row>
    <row r="361" spans="1:21" ht="14">
      <c r="A361" s="24" t="s">
        <v>342</v>
      </c>
      <c r="B361" s="24">
        <v>130345</v>
      </c>
      <c r="C361" s="24" t="s">
        <v>349</v>
      </c>
      <c r="D361" s="24" t="s">
        <v>22</v>
      </c>
      <c r="E361" s="33">
        <v>1130199</v>
      </c>
      <c r="F361" s="24"/>
      <c r="G361" s="33">
        <v>1115976</v>
      </c>
      <c r="H361" s="33">
        <v>1115976</v>
      </c>
      <c r="I361" s="33">
        <v>1132387</v>
      </c>
      <c r="J361" s="33">
        <v>1132387</v>
      </c>
      <c r="K361" s="33">
        <v>1132387</v>
      </c>
      <c r="L361" s="33">
        <v>1132387</v>
      </c>
      <c r="M361" s="33">
        <v>1132387</v>
      </c>
      <c r="N361" s="33">
        <v>1132387</v>
      </c>
      <c r="O361" s="33">
        <v>1132387</v>
      </c>
      <c r="P361" s="33">
        <v>1132387</v>
      </c>
      <c r="Q361" s="33">
        <v>1132387</v>
      </c>
      <c r="R361" s="33">
        <v>1132387</v>
      </c>
      <c r="S361" s="33">
        <v>1132387</v>
      </c>
      <c r="T361" s="33">
        <v>1132387</v>
      </c>
      <c r="U361" s="33">
        <v>1132387</v>
      </c>
    </row>
    <row r="362" spans="1:21" ht="14">
      <c r="A362" s="24" t="s">
        <v>342</v>
      </c>
      <c r="B362" s="24">
        <v>130476</v>
      </c>
      <c r="C362" s="24" t="s">
        <v>350</v>
      </c>
      <c r="D362" s="24" t="s">
        <v>22</v>
      </c>
      <c r="E362" s="33">
        <v>1393271</v>
      </c>
      <c r="F362" s="24"/>
      <c r="G362" s="33">
        <v>1393271</v>
      </c>
      <c r="H362" s="33">
        <v>1393271</v>
      </c>
      <c r="I362" s="33">
        <v>1393271</v>
      </c>
      <c r="J362" s="33">
        <v>1393271</v>
      </c>
      <c r="K362" s="33">
        <v>1393271</v>
      </c>
      <c r="L362" s="33">
        <v>1393271</v>
      </c>
      <c r="M362" s="33">
        <v>1393271</v>
      </c>
      <c r="N362" s="33">
        <v>1393271</v>
      </c>
      <c r="O362" s="33">
        <v>1393271</v>
      </c>
      <c r="P362" s="33">
        <v>1393271</v>
      </c>
      <c r="Q362" s="33">
        <v>1393271</v>
      </c>
      <c r="R362" s="33">
        <v>1393271</v>
      </c>
      <c r="S362" s="33">
        <v>1393271</v>
      </c>
      <c r="T362" s="33">
        <v>1393271</v>
      </c>
      <c r="U362" s="33">
        <v>1393271</v>
      </c>
    </row>
    <row r="363" spans="1:21" ht="14">
      <c r="A363" s="24" t="s">
        <v>342</v>
      </c>
      <c r="B363" s="24">
        <v>130613</v>
      </c>
      <c r="C363" s="24" t="s">
        <v>351</v>
      </c>
      <c r="D363" s="24" t="s">
        <v>22</v>
      </c>
      <c r="E363" s="33">
        <v>874232</v>
      </c>
      <c r="F363" s="24"/>
      <c r="G363" s="33">
        <v>900087</v>
      </c>
      <c r="H363" s="33">
        <v>900087</v>
      </c>
      <c r="I363" s="33">
        <v>900087</v>
      </c>
      <c r="J363" s="33">
        <v>883225.13</v>
      </c>
      <c r="K363" s="33">
        <v>866363.25</v>
      </c>
      <c r="L363" s="33">
        <v>866363.25</v>
      </c>
      <c r="M363" s="33">
        <v>866363.20</v>
      </c>
      <c r="N363" s="33">
        <v>866363.20</v>
      </c>
      <c r="O363" s="33">
        <v>866363.20</v>
      </c>
      <c r="P363" s="33">
        <v>866363.20</v>
      </c>
      <c r="Q363" s="33">
        <v>866363.20</v>
      </c>
      <c r="R363" s="33">
        <v>866363.20</v>
      </c>
      <c r="S363" s="33">
        <v>866363.20</v>
      </c>
      <c r="T363" s="33">
        <v>866363.20</v>
      </c>
      <c r="U363" s="33">
        <v>866363.20</v>
      </c>
    </row>
    <row r="364" spans="1:21" ht="14">
      <c r="A364" s="24" t="s">
        <v>342</v>
      </c>
      <c r="B364" s="24">
        <v>130714</v>
      </c>
      <c r="C364" s="24" t="s">
        <v>352</v>
      </c>
      <c r="D364" s="24" t="s">
        <v>19</v>
      </c>
      <c r="E364" s="33">
        <v>1690027</v>
      </c>
      <c r="F364" s="24" t="s">
        <v>20</v>
      </c>
      <c r="G364" s="33">
        <v>5015088</v>
      </c>
      <c r="H364" s="33">
        <v>5015088</v>
      </c>
      <c r="I364" s="33">
        <v>5015088</v>
      </c>
      <c r="J364" s="33">
        <v>5015088</v>
      </c>
      <c r="K364" s="33">
        <v>5015088</v>
      </c>
      <c r="L364" s="33">
        <v>5015088</v>
      </c>
      <c r="M364" s="33">
        <v>4814484.50</v>
      </c>
      <c r="N364" s="33">
        <v>4613881</v>
      </c>
      <c r="O364" s="33">
        <v>4413277.4</v>
      </c>
      <c r="P364" s="33">
        <v>4212673.9</v>
      </c>
      <c r="Q364" s="33">
        <v>4012070.40</v>
      </c>
      <c r="R364" s="33">
        <v>3779866.10</v>
      </c>
      <c r="S364" s="33">
        <v>3547661.80</v>
      </c>
      <c r="T364" s="33">
        <v>3315457.50</v>
      </c>
      <c r="U364" s="33">
        <v>3083253.20</v>
      </c>
    </row>
    <row r="365" spans="1:21" ht="14">
      <c r="A365" s="24" t="s">
        <v>342</v>
      </c>
      <c r="B365" s="24">
        <v>130862</v>
      </c>
      <c r="C365" s="24" t="s">
        <v>353</v>
      </c>
      <c r="D365" s="24" t="s">
        <v>22</v>
      </c>
      <c r="E365" s="33">
        <v>1279213</v>
      </c>
      <c r="F365" s="24"/>
      <c r="G365" s="33">
        <v>1279213</v>
      </c>
      <c r="H365" s="33">
        <v>1279213</v>
      </c>
      <c r="I365" s="33">
        <v>1279213</v>
      </c>
      <c r="J365" s="33">
        <v>1279213</v>
      </c>
      <c r="K365" s="33">
        <v>1279213</v>
      </c>
      <c r="L365" s="33">
        <v>1279213</v>
      </c>
      <c r="M365" s="33">
        <v>1279213</v>
      </c>
      <c r="N365" s="33">
        <v>1279213</v>
      </c>
      <c r="O365" s="33">
        <v>1279213</v>
      </c>
      <c r="P365" s="33">
        <v>1279213</v>
      </c>
      <c r="Q365" s="33">
        <v>1279213</v>
      </c>
      <c r="R365" s="33">
        <v>1279213</v>
      </c>
      <c r="S365" s="33">
        <v>1279213</v>
      </c>
      <c r="T365" s="33">
        <v>1279213</v>
      </c>
      <c r="U365" s="33">
        <v>1279213</v>
      </c>
    </row>
    <row r="366" spans="1:21" ht="14">
      <c r="A366" s="24" t="s">
        <v>342</v>
      </c>
      <c r="B366" s="24">
        <v>130889</v>
      </c>
      <c r="C366" s="24" t="s">
        <v>354</v>
      </c>
      <c r="D366" s="24" t="s">
        <v>19</v>
      </c>
      <c r="E366" s="33">
        <v>2182970</v>
      </c>
      <c r="F366" s="24" t="s">
        <v>20</v>
      </c>
      <c r="G366" s="33">
        <v>3406212</v>
      </c>
      <c r="H366" s="33">
        <v>3406212</v>
      </c>
      <c r="I366" s="33">
        <v>3406212</v>
      </c>
      <c r="J366" s="33">
        <v>3406212</v>
      </c>
      <c r="K366" s="33">
        <v>3406212</v>
      </c>
      <c r="L366" s="33">
        <v>3406212</v>
      </c>
      <c r="M366" s="33">
        <v>3269963.50</v>
      </c>
      <c r="N366" s="33">
        <v>3133715</v>
      </c>
      <c r="O366" s="33">
        <v>2997466.60</v>
      </c>
      <c r="P366" s="33">
        <v>2861218.10</v>
      </c>
      <c r="Q366" s="33">
        <v>2724969.60</v>
      </c>
      <c r="R366" s="33">
        <v>2588721.10</v>
      </c>
      <c r="S366" s="33">
        <v>2452472.60</v>
      </c>
      <c r="T366" s="33">
        <v>2316224.2</v>
      </c>
      <c r="U366" s="33">
        <v>2182970</v>
      </c>
    </row>
    <row r="367" spans="1:21" ht="14">
      <c r="A367" s="24" t="s">
        <v>342</v>
      </c>
      <c r="B367" s="24">
        <v>130919</v>
      </c>
      <c r="C367" s="24" t="s">
        <v>360</v>
      </c>
      <c r="D367" s="24" t="s">
        <v>22</v>
      </c>
      <c r="E367" s="33">
        <v>1094663</v>
      </c>
      <c r="F367" s="24"/>
      <c r="G367" s="33">
        <v>1094663</v>
      </c>
      <c r="H367" s="33">
        <v>1094663</v>
      </c>
      <c r="I367" s="33">
        <v>1094663</v>
      </c>
      <c r="J367" s="33">
        <v>1094663</v>
      </c>
      <c r="K367" s="33">
        <v>1094663</v>
      </c>
      <c r="L367" s="33">
        <v>1094663</v>
      </c>
      <c r="M367" s="33">
        <v>1094663</v>
      </c>
      <c r="N367" s="33">
        <v>1094663</v>
      </c>
      <c r="O367" s="33">
        <v>1094663</v>
      </c>
      <c r="P367" s="33">
        <v>1094663</v>
      </c>
      <c r="Q367" s="33">
        <v>1094663</v>
      </c>
      <c r="R367" s="33">
        <v>1094663</v>
      </c>
      <c r="S367" s="33">
        <v>1094663</v>
      </c>
      <c r="T367" s="33">
        <v>1094663</v>
      </c>
      <c r="U367" s="33">
        <v>1094663</v>
      </c>
    </row>
    <row r="368" spans="1:21" ht="14">
      <c r="A368" s="24" t="s">
        <v>342</v>
      </c>
      <c r="B368" s="24">
        <v>131109</v>
      </c>
      <c r="C368" s="24" t="s">
        <v>355</v>
      </c>
      <c r="D368" s="24" t="s">
        <v>22</v>
      </c>
      <c r="E368" s="33">
        <v>1998704</v>
      </c>
      <c r="F368" s="24"/>
      <c r="G368" s="33">
        <v>2019329</v>
      </c>
      <c r="H368" s="33">
        <v>2019329</v>
      </c>
      <c r="I368" s="33">
        <v>2019329</v>
      </c>
      <c r="J368" s="33">
        <v>2005878.30</v>
      </c>
      <c r="K368" s="33">
        <v>1992427.40</v>
      </c>
      <c r="L368" s="33">
        <v>1992427.40</v>
      </c>
      <c r="M368" s="33">
        <v>1992427.40</v>
      </c>
      <c r="N368" s="33">
        <v>1992427.40</v>
      </c>
      <c r="O368" s="33">
        <v>1992427.40</v>
      </c>
      <c r="P368" s="33">
        <v>1992427.40</v>
      </c>
      <c r="Q368" s="33">
        <v>1992427.40</v>
      </c>
      <c r="R368" s="33">
        <v>1992427.40</v>
      </c>
      <c r="S368" s="33">
        <v>1992427.40</v>
      </c>
      <c r="T368" s="33">
        <v>1992427.40</v>
      </c>
      <c r="U368" s="33">
        <v>1992427.40</v>
      </c>
    </row>
    <row r="369" spans="1:21" ht="14">
      <c r="A369" s="24" t="s">
        <v>342</v>
      </c>
      <c r="B369" s="24">
        <v>131194</v>
      </c>
      <c r="C369" s="24" t="s">
        <v>356</v>
      </c>
      <c r="D369" s="24" t="s">
        <v>19</v>
      </c>
      <c r="E369" s="33">
        <v>573867</v>
      </c>
      <c r="F369" s="24" t="s">
        <v>20</v>
      </c>
      <c r="G369" s="33">
        <v>1007722</v>
      </c>
      <c r="H369" s="33">
        <v>1007722</v>
      </c>
      <c r="I369" s="33">
        <v>1007722</v>
      </c>
      <c r="J369" s="33">
        <v>1007722</v>
      </c>
      <c r="K369" s="33">
        <v>1007722</v>
      </c>
      <c r="L369" s="33">
        <v>1007722</v>
      </c>
      <c r="M369" s="33">
        <v>967413.10</v>
      </c>
      <c r="N369" s="33">
        <v>927104.20</v>
      </c>
      <c r="O369" s="33">
        <v>886795.40</v>
      </c>
      <c r="P369" s="33">
        <v>846486.50</v>
      </c>
      <c r="Q369" s="33">
        <v>806177.60</v>
      </c>
      <c r="R369" s="33">
        <v>765868.70</v>
      </c>
      <c r="S369" s="33">
        <v>725559.80</v>
      </c>
      <c r="T369" s="33">
        <v>685251</v>
      </c>
      <c r="U369" s="33">
        <v>644942.10</v>
      </c>
    </row>
    <row r="370" spans="1:21" ht="14">
      <c r="A370" s="24" t="s">
        <v>342</v>
      </c>
      <c r="B370" s="24">
        <v>131241</v>
      </c>
      <c r="C370" s="24" t="s">
        <v>357</v>
      </c>
      <c r="D370" s="24" t="s">
        <v>19</v>
      </c>
      <c r="E370" s="33">
        <v>223621</v>
      </c>
      <c r="F370" s="24" t="s">
        <v>20</v>
      </c>
      <c r="G370" s="33">
        <v>656022</v>
      </c>
      <c r="H370" s="33">
        <v>656022</v>
      </c>
      <c r="I370" s="33">
        <v>656022</v>
      </c>
      <c r="J370" s="33">
        <v>656022</v>
      </c>
      <c r="K370" s="33">
        <v>656022</v>
      </c>
      <c r="L370" s="33">
        <v>656022</v>
      </c>
      <c r="M370" s="33">
        <v>629781.10</v>
      </c>
      <c r="N370" s="33">
        <v>603540.2</v>
      </c>
      <c r="O370" s="33">
        <v>577299.40</v>
      </c>
      <c r="P370" s="33">
        <v>551058.50</v>
      </c>
      <c r="Q370" s="33">
        <v>524817.60</v>
      </c>
      <c r="R370" s="33">
        <v>494697.90</v>
      </c>
      <c r="S370" s="33">
        <v>464578.30</v>
      </c>
      <c r="T370" s="33">
        <v>434458.60</v>
      </c>
      <c r="U370" s="33">
        <v>404339</v>
      </c>
    </row>
    <row r="371" spans="1:21" ht="14">
      <c r="A371" s="24" t="s">
        <v>342</v>
      </c>
      <c r="B371" s="24">
        <v>131310</v>
      </c>
      <c r="C371" s="24" t="s">
        <v>26</v>
      </c>
      <c r="D371" s="24" t="s">
        <v>22</v>
      </c>
      <c r="E371" s="33">
        <v>25079508</v>
      </c>
      <c r="F371" s="24"/>
      <c r="G371" s="33">
        <v>25079508</v>
      </c>
      <c r="H371" s="33">
        <v>25079508</v>
      </c>
      <c r="I371" s="33">
        <v>25079508</v>
      </c>
      <c r="J371" s="33">
        <v>25079508</v>
      </c>
      <c r="K371" s="33">
        <v>25079508</v>
      </c>
      <c r="L371" s="33">
        <v>25079508</v>
      </c>
      <c r="M371" s="33">
        <v>25079508</v>
      </c>
      <c r="N371" s="33">
        <v>25079508</v>
      </c>
      <c r="O371" s="33">
        <v>25079508</v>
      </c>
      <c r="P371" s="33">
        <v>25079508</v>
      </c>
      <c r="Q371" s="33">
        <v>25079508</v>
      </c>
      <c r="R371" s="33">
        <v>25079508</v>
      </c>
      <c r="S371" s="33">
        <v>25079508</v>
      </c>
      <c r="T371" s="33">
        <v>25079508</v>
      </c>
      <c r="U371" s="33">
        <v>25079508</v>
      </c>
    </row>
    <row r="372" spans="1:21" ht="14">
      <c r="A372" s="24" t="s">
        <v>342</v>
      </c>
      <c r="B372" s="24">
        <v>131368</v>
      </c>
      <c r="C372" s="24" t="s">
        <v>358</v>
      </c>
      <c r="D372" s="24" t="s">
        <v>22</v>
      </c>
      <c r="E372" s="33">
        <v>2880009</v>
      </c>
      <c r="F372" s="24"/>
      <c r="G372" s="33">
        <v>2880009</v>
      </c>
      <c r="H372" s="33">
        <v>2880009</v>
      </c>
      <c r="I372" s="33">
        <v>2880009</v>
      </c>
      <c r="J372" s="33">
        <v>2880009</v>
      </c>
      <c r="K372" s="33">
        <v>2880009</v>
      </c>
      <c r="L372" s="33">
        <v>2880009</v>
      </c>
      <c r="M372" s="33">
        <v>2880009</v>
      </c>
      <c r="N372" s="33">
        <v>2880009</v>
      </c>
      <c r="O372" s="33">
        <v>2880009</v>
      </c>
      <c r="P372" s="33">
        <v>2880009</v>
      </c>
      <c r="Q372" s="33">
        <v>2880009</v>
      </c>
      <c r="R372" s="33">
        <v>2880009</v>
      </c>
      <c r="S372" s="33">
        <v>2880009</v>
      </c>
      <c r="T372" s="33">
        <v>2880009</v>
      </c>
      <c r="U372" s="33">
        <v>2880009</v>
      </c>
    </row>
    <row r="373" spans="1:21" ht="14">
      <c r="A373" s="24" t="s">
        <v>342</v>
      </c>
      <c r="B373" s="24">
        <v>131427</v>
      </c>
      <c r="C373" s="24" t="s">
        <v>359</v>
      </c>
      <c r="D373" s="24" t="s">
        <v>22</v>
      </c>
      <c r="E373" s="33">
        <v>4049986</v>
      </c>
      <c r="F373" s="24"/>
      <c r="G373" s="33">
        <v>3924423</v>
      </c>
      <c r="H373" s="33">
        <v>3924423</v>
      </c>
      <c r="I373" s="33">
        <v>4069303.50</v>
      </c>
      <c r="J373" s="33">
        <v>4069303.50</v>
      </c>
      <c r="K373" s="33">
        <v>4069303.50</v>
      </c>
      <c r="L373" s="33">
        <v>4069303.50</v>
      </c>
      <c r="M373" s="33">
        <v>4069303.50</v>
      </c>
      <c r="N373" s="33">
        <v>4069303.50</v>
      </c>
      <c r="O373" s="33">
        <v>4069303.50</v>
      </c>
      <c r="P373" s="33">
        <v>4069303.50</v>
      </c>
      <c r="Q373" s="33">
        <v>4069303.50</v>
      </c>
      <c r="R373" s="33">
        <v>4069303.50</v>
      </c>
      <c r="S373" s="33">
        <v>4069303.50</v>
      </c>
      <c r="T373" s="33">
        <v>4069303.50</v>
      </c>
      <c r="U373" s="33">
        <v>4069303.50</v>
      </c>
    </row>
    <row r="374" spans="1:21" ht="14">
      <c r="A374" s="24" t="s">
        <v>342</v>
      </c>
      <c r="B374" s="24">
        <v>150317</v>
      </c>
      <c r="C374" s="24" t="s">
        <v>361</v>
      </c>
      <c r="D374" s="24" t="s">
        <v>22</v>
      </c>
      <c r="E374" s="33">
        <v>906961</v>
      </c>
      <c r="F374" s="24"/>
      <c r="G374" s="33">
        <v>861784</v>
      </c>
      <c r="H374" s="33">
        <v>861784</v>
      </c>
      <c r="I374" s="33">
        <v>913911.75</v>
      </c>
      <c r="J374" s="33">
        <v>913911.75</v>
      </c>
      <c r="K374" s="33">
        <v>913911.75</v>
      </c>
      <c r="L374" s="33">
        <v>913911.75</v>
      </c>
      <c r="M374" s="33">
        <v>913911.80</v>
      </c>
      <c r="N374" s="33">
        <v>913911.80</v>
      </c>
      <c r="O374" s="33">
        <v>913911.80</v>
      </c>
      <c r="P374" s="33">
        <v>913911.80</v>
      </c>
      <c r="Q374" s="33">
        <v>913911.80</v>
      </c>
      <c r="R374" s="33">
        <v>913911.80</v>
      </c>
      <c r="S374" s="33">
        <v>913911.80</v>
      </c>
      <c r="T374" s="33">
        <v>913911.80</v>
      </c>
      <c r="U374" s="33">
        <v>913911.80</v>
      </c>
    </row>
    <row r="375" spans="1:21" ht="14">
      <c r="A375" s="24" t="s">
        <v>342</v>
      </c>
      <c r="B375" s="24">
        <v>150317</v>
      </c>
      <c r="C375" s="24" t="s">
        <v>361</v>
      </c>
      <c r="D375" s="24" t="s">
        <v>19</v>
      </c>
      <c r="E375" s="33">
        <v>1721308</v>
      </c>
      <c r="F375" s="33" t="s">
        <v>20</v>
      </c>
      <c r="G375" s="33">
        <v>10914828</v>
      </c>
      <c r="H375" s="33">
        <v>10914828</v>
      </c>
      <c r="I375" s="33">
        <v>10914828</v>
      </c>
      <c r="J375" s="33">
        <v>10914828</v>
      </c>
      <c r="K375" s="33">
        <v>10914828</v>
      </c>
      <c r="L375" s="33">
        <v>10914828</v>
      </c>
      <c r="M375" s="33">
        <v>1.04782349E7</v>
      </c>
      <c r="N375" s="33">
        <v>1.00416418E7</v>
      </c>
      <c r="O375" s="33">
        <v>9605048.6</v>
      </c>
      <c r="P375" s="33">
        <v>9168455.5</v>
      </c>
      <c r="Q375" s="33">
        <v>8731862.4</v>
      </c>
      <c r="R375" s="33">
        <v>8030806.9</v>
      </c>
      <c r="S375" s="33">
        <v>7329751.4</v>
      </c>
      <c r="T375" s="33">
        <v>6628695.9</v>
      </c>
      <c r="U375" s="33">
        <v>5927640.4</v>
      </c>
    </row>
    <row r="376" spans="1:21" ht="14">
      <c r="A376" s="24" t="s">
        <v>342</v>
      </c>
      <c r="B376" s="24">
        <v>160127</v>
      </c>
      <c r="C376" s="24" t="s">
        <v>45</v>
      </c>
      <c r="D376" s="24" t="s">
        <v>22</v>
      </c>
      <c r="E376" s="33">
        <v>873298</v>
      </c>
      <c r="F376" s="24"/>
      <c r="G376" s="33">
        <v>1198028</v>
      </c>
      <c r="H376" s="33">
        <v>1198028</v>
      </c>
      <c r="I376" s="33">
        <v>1198028</v>
      </c>
      <c r="J376" s="33">
        <v>986247.38</v>
      </c>
      <c r="K376" s="33">
        <v>774466.81</v>
      </c>
      <c r="L376" s="33">
        <v>774466.81</v>
      </c>
      <c r="M376" s="33">
        <v>774466.80</v>
      </c>
      <c r="N376" s="33">
        <v>774466.80</v>
      </c>
      <c r="O376" s="33">
        <v>774466.80</v>
      </c>
      <c r="P376" s="33">
        <v>774466.80</v>
      </c>
      <c r="Q376" s="33">
        <v>774466.80</v>
      </c>
      <c r="R376" s="33">
        <v>774466.80</v>
      </c>
      <c r="S376" s="33">
        <v>774466.80</v>
      </c>
      <c r="T376" s="33">
        <v>774466.80</v>
      </c>
      <c r="U376" s="33">
        <v>774466.80</v>
      </c>
    </row>
    <row r="377" spans="1:21" ht="14">
      <c r="A377" s="24" t="s">
        <v>362</v>
      </c>
      <c r="B377" s="24">
        <v>130071</v>
      </c>
      <c r="C377" s="24" t="s">
        <v>164</v>
      </c>
      <c r="D377" s="24" t="s">
        <v>22</v>
      </c>
      <c r="E377" s="33">
        <v>4128784</v>
      </c>
      <c r="F377" s="24"/>
      <c r="G377" s="33">
        <v>4140620</v>
      </c>
      <c r="H377" s="33">
        <v>4140620</v>
      </c>
      <c r="I377" s="33">
        <v>4140620</v>
      </c>
      <c r="J377" s="33">
        <v>4132901</v>
      </c>
      <c r="K377" s="33">
        <v>4125181.80</v>
      </c>
      <c r="L377" s="33">
        <v>4125181.80</v>
      </c>
      <c r="M377" s="33">
        <v>4125181.80</v>
      </c>
      <c r="N377" s="33">
        <v>4125181.80</v>
      </c>
      <c r="O377" s="33">
        <v>4125181.80</v>
      </c>
      <c r="P377" s="33">
        <v>4125181.80</v>
      </c>
      <c r="Q377" s="33">
        <v>4125181.80</v>
      </c>
      <c r="R377" s="33">
        <v>4125181.80</v>
      </c>
      <c r="S377" s="33">
        <v>4125181.80</v>
      </c>
      <c r="T377" s="33">
        <v>4125181.80</v>
      </c>
      <c r="U377" s="33">
        <v>4125181.80</v>
      </c>
    </row>
    <row r="378" spans="1:21" ht="14">
      <c r="A378" s="24" t="s">
        <v>362</v>
      </c>
      <c r="B378" s="24">
        <v>130588</v>
      </c>
      <c r="C378" s="24" t="s">
        <v>363</v>
      </c>
      <c r="D378" s="24" t="s">
        <v>22</v>
      </c>
      <c r="E378" s="33">
        <v>4170685</v>
      </c>
      <c r="F378" s="24"/>
      <c r="G378" s="33">
        <v>4170685</v>
      </c>
      <c r="H378" s="33">
        <v>4170685</v>
      </c>
      <c r="I378" s="33">
        <v>4170685</v>
      </c>
      <c r="J378" s="33">
        <v>4170685</v>
      </c>
      <c r="K378" s="33">
        <v>4170685</v>
      </c>
      <c r="L378" s="33">
        <v>4170685</v>
      </c>
      <c r="M378" s="33">
        <v>4170685</v>
      </c>
      <c r="N378" s="33">
        <v>4170685</v>
      </c>
      <c r="O378" s="33">
        <v>4170685</v>
      </c>
      <c r="P378" s="33">
        <v>4170685</v>
      </c>
      <c r="Q378" s="33">
        <v>4170685</v>
      </c>
      <c r="R378" s="33">
        <v>4170685</v>
      </c>
      <c r="S378" s="33">
        <v>4170685</v>
      </c>
      <c r="T378" s="33">
        <v>4170685</v>
      </c>
      <c r="U378" s="33">
        <v>4170685</v>
      </c>
    </row>
    <row r="379" spans="1:21" ht="14">
      <c r="A379" s="24" t="s">
        <v>362</v>
      </c>
      <c r="B379" s="24">
        <v>131245</v>
      </c>
      <c r="C379" s="24" t="s">
        <v>364</v>
      </c>
      <c r="D379" s="24" t="s">
        <v>22</v>
      </c>
      <c r="E379" s="33">
        <v>1278127</v>
      </c>
      <c r="F379" s="24"/>
      <c r="G379" s="33">
        <v>1349484</v>
      </c>
      <c r="H379" s="33">
        <v>1349484</v>
      </c>
      <c r="I379" s="33">
        <v>1349484</v>
      </c>
      <c r="J379" s="33">
        <v>1302946.80</v>
      </c>
      <c r="K379" s="33">
        <v>1256409.6</v>
      </c>
      <c r="L379" s="33">
        <v>1256409.6</v>
      </c>
      <c r="M379" s="33">
        <v>1256409.6</v>
      </c>
      <c r="N379" s="33">
        <v>1256409.6</v>
      </c>
      <c r="O379" s="33">
        <v>1256409.6</v>
      </c>
      <c r="P379" s="33">
        <v>1256409.6</v>
      </c>
      <c r="Q379" s="33">
        <v>1256409.6</v>
      </c>
      <c r="R379" s="33">
        <v>1256409.6</v>
      </c>
      <c r="S379" s="33">
        <v>1256409.6</v>
      </c>
      <c r="T379" s="33">
        <v>1256409.6</v>
      </c>
      <c r="U379" s="33">
        <v>1256409.6</v>
      </c>
    </row>
    <row r="380" spans="1:21" ht="14">
      <c r="A380" s="24" t="s">
        <v>362</v>
      </c>
      <c r="B380" s="24">
        <v>131303</v>
      </c>
      <c r="C380" s="24" t="s">
        <v>149</v>
      </c>
      <c r="D380" s="24" t="s">
        <v>22</v>
      </c>
      <c r="E380" s="33">
        <v>662842</v>
      </c>
      <c r="F380" s="24"/>
      <c r="G380" s="33">
        <v>556200</v>
      </c>
      <c r="H380" s="33">
        <v>556200</v>
      </c>
      <c r="I380" s="33">
        <v>679248.69</v>
      </c>
      <c r="J380" s="33">
        <v>679248.69</v>
      </c>
      <c r="K380" s="33">
        <v>679248.69</v>
      </c>
      <c r="L380" s="33">
        <v>679248.69</v>
      </c>
      <c r="M380" s="33">
        <v>679248.70</v>
      </c>
      <c r="N380" s="33">
        <v>679248.70</v>
      </c>
      <c r="O380" s="33">
        <v>679248.70</v>
      </c>
      <c r="P380" s="33">
        <v>679248.70</v>
      </c>
      <c r="Q380" s="33">
        <v>679248.70</v>
      </c>
      <c r="R380" s="33">
        <v>679248.70</v>
      </c>
      <c r="S380" s="33">
        <v>679248.70</v>
      </c>
      <c r="T380" s="33">
        <v>679248.70</v>
      </c>
      <c r="U380" s="33">
        <v>679248.70</v>
      </c>
    </row>
    <row r="381" spans="1:21" ht="14">
      <c r="A381" s="24" t="s">
        <v>365</v>
      </c>
      <c r="B381" s="24">
        <v>130037</v>
      </c>
      <c r="C381" s="24" t="s">
        <v>366</v>
      </c>
      <c r="D381" s="24" t="s">
        <v>22</v>
      </c>
      <c r="E381" s="33">
        <v>769254</v>
      </c>
      <c r="F381" s="24"/>
      <c r="G381" s="33">
        <v>771854</v>
      </c>
      <c r="H381" s="33">
        <v>771854</v>
      </c>
      <c r="I381" s="33">
        <v>771854</v>
      </c>
      <c r="J381" s="33">
        <v>770158.13</v>
      </c>
      <c r="K381" s="33">
        <v>768462.31</v>
      </c>
      <c r="L381" s="33">
        <v>768462.31</v>
      </c>
      <c r="M381" s="33">
        <v>768462.30</v>
      </c>
      <c r="N381" s="33">
        <v>768462.30</v>
      </c>
      <c r="O381" s="33">
        <v>768462.30</v>
      </c>
      <c r="P381" s="33">
        <v>768462.30</v>
      </c>
      <c r="Q381" s="33">
        <v>768462.30</v>
      </c>
      <c r="R381" s="33">
        <v>768462.30</v>
      </c>
      <c r="S381" s="33">
        <v>768462.30</v>
      </c>
      <c r="T381" s="33">
        <v>768462.30</v>
      </c>
      <c r="U381" s="33">
        <v>768462.30</v>
      </c>
    </row>
    <row r="382" spans="1:21" ht="14">
      <c r="A382" s="24" t="s">
        <v>365</v>
      </c>
      <c r="B382" s="24">
        <v>131190</v>
      </c>
      <c r="C382" s="24" t="s">
        <v>125</v>
      </c>
      <c r="D382" s="24" t="s">
        <v>22</v>
      </c>
      <c r="E382" s="33">
        <v>3112646</v>
      </c>
      <c r="F382" s="24"/>
      <c r="G382" s="33">
        <v>2281857</v>
      </c>
      <c r="H382" s="33">
        <v>2281857</v>
      </c>
      <c r="I382" s="33">
        <v>3240459</v>
      </c>
      <c r="J382" s="33">
        <v>3240459</v>
      </c>
      <c r="K382" s="33">
        <v>3240459</v>
      </c>
      <c r="L382" s="33">
        <v>3240459</v>
      </c>
      <c r="M382" s="33">
        <v>3240459</v>
      </c>
      <c r="N382" s="33">
        <v>3240459</v>
      </c>
      <c r="O382" s="33">
        <v>3240459</v>
      </c>
      <c r="P382" s="33">
        <v>3240459</v>
      </c>
      <c r="Q382" s="33">
        <v>3240459</v>
      </c>
      <c r="R382" s="33">
        <v>3240459</v>
      </c>
      <c r="S382" s="33">
        <v>3240459</v>
      </c>
      <c r="T382" s="33">
        <v>3240459</v>
      </c>
      <c r="U382" s="33">
        <v>3240459</v>
      </c>
    </row>
    <row r="383" spans="1:21" ht="14">
      <c r="A383" s="24" t="s">
        <v>365</v>
      </c>
      <c r="B383" s="24">
        <v>220073</v>
      </c>
      <c r="C383" s="24" t="s">
        <v>367</v>
      </c>
      <c r="D383" s="24" t="s">
        <v>22</v>
      </c>
      <c r="E383" s="33">
        <v>2374902</v>
      </c>
      <c r="F383" s="24"/>
      <c r="G383" s="33">
        <v>1476942</v>
      </c>
      <c r="H383" s="33">
        <v>1476942</v>
      </c>
      <c r="I383" s="33">
        <v>2513049.8</v>
      </c>
      <c r="J383" s="33">
        <v>2513049.8</v>
      </c>
      <c r="K383" s="33">
        <v>2513049.8</v>
      </c>
      <c r="L383" s="33">
        <v>2513049.8</v>
      </c>
      <c r="M383" s="33">
        <v>2513049.8</v>
      </c>
      <c r="N383" s="33">
        <v>2513049.8</v>
      </c>
      <c r="O383" s="33">
        <v>2513049.8</v>
      </c>
      <c r="P383" s="33">
        <v>2513049.8</v>
      </c>
      <c r="Q383" s="33">
        <v>2513049.8</v>
      </c>
      <c r="R383" s="33">
        <v>2513049.8</v>
      </c>
      <c r="S383" s="33">
        <v>2513049.8</v>
      </c>
      <c r="T383" s="33">
        <v>2513049.8</v>
      </c>
      <c r="U383" s="33">
        <v>2513049.8</v>
      </c>
    </row>
    <row r="384" spans="18:21" ht="14">
      <c r="R384" s="21"/>
      <c r="S384" s="21"/>
      <c r="T384" s="21"/>
      <c r="U384" s="21"/>
    </row>
    <row r="386" spans="7:18" ht="14">
      <c r="G386" s="41"/>
      <c r="R386" s="41"/>
    </row>
    <row r="387" spans="18:21" ht="14">
      <c r="R387" s="21"/>
      <c r="S387" s="21"/>
      <c r="T387" s="21"/>
      <c r="U387" s="21"/>
    </row>
    <row r="389" spans="18:18" ht="14">
      <c r="R389" s="42"/>
    </row>
    <row r="390" spans="5:5" ht="14">
      <c r="E390" s="41"/>
    </row>
    <row r="391" spans="18:21" ht="14">
      <c r="R391" s="21"/>
      <c r="S391" s="21"/>
      <c r="T391" s="21"/>
      <c r="U391" s="21"/>
    </row>
  </sheetData>
  <autoFilter ref="A10:U384">
    <sortState ref="A11:U384">
      <sortCondition sortBy="value" ref="A11:A384"/>
    </sortState>
  </autoFilter>
  <mergeCells count="9">
    <mergeCell ref="A1:U1"/>
    <mergeCell ref="A2:U2"/>
    <mergeCell ref="A3:U3"/>
    <mergeCell ref="A4:A5"/>
    <mergeCell ref="B4:B5"/>
    <mergeCell ref="C4:C5"/>
    <mergeCell ref="D4:D5"/>
    <mergeCell ref="F4:F5"/>
    <mergeCell ref="G4:U4"/>
  </mergeCells>
  <pageMargins left="0.7" right="0.7" top="0.75" bottom="0.75" header="0.3" footer="0.3"/>
  <pageSetup orientation="portrait" paperSize="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CF1555FE-3287-46EB-8C28-6138424D081B}">
  <dimension ref="A1:K381"/>
  <sheetViews>
    <sheetView workbookViewId="0" topLeftCell="D363">
      <selection pane="topLeft" activeCell="D7" sqref="D7"/>
    </sheetView>
  </sheetViews>
  <sheetFormatPr defaultColWidth="9.18428571428571" defaultRowHeight="14"/>
  <cols>
    <col min="1" max="1" width="5.14285714285714" style="3" bestFit="1" customWidth="1"/>
    <col min="2" max="2" width="10.5714285714286" style="3" bestFit="1" customWidth="1"/>
    <col min="3" max="3" width="48.8571428571429" style="3" customWidth="1"/>
    <col min="4" max="4" width="25.2857142857143" style="3" bestFit="1" customWidth="1"/>
    <col min="5" max="5" width="21.5714285714286" style="3" customWidth="1"/>
    <col min="6" max="6" width="22.8571428571429" style="3" bestFit="1" customWidth="1"/>
    <col min="7" max="8" width="22.8571428571429" style="3" customWidth="1"/>
    <col min="9" max="11" width="19.8571428571429" style="3" customWidth="1"/>
    <col min="12" max="16384" width="9.14285714285714" style="3"/>
  </cols>
  <sheetData>
    <row r="1" spans="1:11" ht="14">
      <c r="A1" s="59" t="s">
        <v>368</v>
      </c>
      <c r="B1" s="59"/>
      <c r="C1" s="59"/>
      <c r="D1" s="59"/>
      <c r="E1" s="59"/>
      <c r="F1" s="59"/>
      <c r="G1" s="59"/>
      <c r="H1" s="59"/>
      <c r="I1" s="59"/>
      <c r="J1" s="59"/>
      <c r="K1" s="59"/>
    </row>
    <row r="2" spans="1:11" ht="14">
      <c r="A2" s="60" t="s">
        <v>4</v>
      </c>
      <c r="B2" s="60"/>
      <c r="C2" s="60"/>
      <c r="D2" s="60"/>
      <c r="E2" s="60"/>
      <c r="F2" s="60"/>
      <c r="G2" s="60"/>
      <c r="H2" s="60"/>
      <c r="I2" s="60"/>
      <c r="J2" s="60"/>
      <c r="K2" s="60"/>
    </row>
    <row r="3" spans="1:11" ht="14">
      <c r="A3" s="68">
        <v>46020</v>
      </c>
      <c r="B3" s="68"/>
      <c r="C3" s="68"/>
      <c r="D3" s="68"/>
      <c r="E3" s="68"/>
      <c r="F3" s="68"/>
      <c r="G3" s="68"/>
      <c r="H3" s="68"/>
      <c r="I3" s="68"/>
      <c r="J3" s="68"/>
      <c r="K3" s="68"/>
    </row>
    <row r="4" spans="1:11" ht="14">
      <c r="A4" s="63" t="s">
        <v>8</v>
      </c>
      <c r="B4" s="63" t="s">
        <v>9</v>
      </c>
      <c r="C4" s="67" t="s">
        <v>10</v>
      </c>
      <c r="D4" s="67" t="s">
        <v>939</v>
      </c>
      <c r="E4" s="67" t="s">
        <v>369</v>
      </c>
      <c r="F4" s="67" t="s">
        <v>370</v>
      </c>
      <c r="G4" s="69" t="s">
        <v>932</v>
      </c>
      <c r="H4" s="69" t="s">
        <v>933</v>
      </c>
      <c r="I4" s="63" t="s">
        <v>931</v>
      </c>
      <c r="J4" s="63"/>
      <c r="K4" s="63"/>
    </row>
    <row r="5" spans="1:11" ht="14.5" customHeight="1">
      <c r="A5" s="63"/>
      <c r="B5" s="63"/>
      <c r="C5" s="67"/>
      <c r="D5" s="67"/>
      <c r="E5" s="67"/>
      <c r="F5" s="67"/>
      <c r="G5" s="70"/>
      <c r="H5" s="70"/>
      <c r="I5" s="66" t="s">
        <v>371</v>
      </c>
      <c r="J5" s="66" t="s">
        <v>372</v>
      </c>
      <c r="K5" s="66" t="s">
        <v>373</v>
      </c>
    </row>
    <row r="6" spans="1:11" ht="14.5" customHeight="1">
      <c r="A6" s="63"/>
      <c r="B6" s="63"/>
      <c r="C6" s="67"/>
      <c r="D6" s="67"/>
      <c r="E6" s="67"/>
      <c r="F6" s="67"/>
      <c r="G6" s="71"/>
      <c r="H6" s="71"/>
      <c r="I6" s="66"/>
      <c r="J6" s="66"/>
      <c r="K6" s="66"/>
    </row>
    <row r="7" spans="1:11" ht="14.5" customHeight="1">
      <c r="A7" s="25"/>
      <c r="B7" s="25"/>
      <c r="C7" s="26"/>
      <c r="D7" s="27" t="s">
        <v>14</v>
      </c>
      <c r="E7" s="43">
        <f>SUMIF(D11:D379,"ACAM",E11:E379)</f>
        <v>453758</v>
      </c>
      <c r="F7" s="29">
        <f>SUMIF($D$11:$D$380,"ACAM",F$11:F$380)</f>
        <v>1337625</v>
      </c>
      <c r="G7" s="29">
        <f t="shared" si="0" ref="G7:H7">SUMIF($D$11:$D$380,"ACAM",G$11:G$380)</f>
        <v>494843</v>
      </c>
      <c r="H7" s="29">
        <f t="shared" si="0"/>
        <v>1506052</v>
      </c>
      <c r="I7" s="29">
        <f>SUMIF($D$11:$D$380,"ACAM",I$11:I$380)</f>
        <v>247421.50</v>
      </c>
      <c r="J7" s="29">
        <f t="shared" si="1" ref="J7:K7">SUMIF($D$11:$D$380,"ACAM",J$11:J$380)</f>
        <v>371132.25</v>
      </c>
      <c r="K7" s="29">
        <f t="shared" si="1"/>
        <v>494843</v>
      </c>
    </row>
    <row r="8" spans="1:11" ht="14.5" customHeight="1">
      <c r="A8" s="25"/>
      <c r="B8" s="25"/>
      <c r="C8" s="26"/>
      <c r="D8" s="27" t="s">
        <v>15</v>
      </c>
      <c r="E8" s="44">
        <f>SUMIF(D11:D379,"BLS",E11:E379)</f>
        <v>44657</v>
      </c>
      <c r="F8" s="29">
        <f>SUMIF($D$11:$D$380,"BLS",F$11:F$380)</f>
        <v>679945</v>
      </c>
      <c r="G8" s="29">
        <f t="shared" si="2" ref="G8:H8">SUMIF($D$11:$D$380,"BLS",G$11:G$380)</f>
        <v>49877</v>
      </c>
      <c r="H8" s="29">
        <f t="shared" si="2"/>
        <v>771105</v>
      </c>
      <c r="I8" s="29">
        <f>SUMIF($D$11:$D$380,"BLS",I$11:I$380)</f>
        <v>24938.50</v>
      </c>
      <c r="J8" s="29">
        <f t="shared" si="3" ref="J8:K8">SUMIF($D$11:$D$380,"BLS",J$11:J$380)</f>
        <v>37407.75</v>
      </c>
      <c r="K8" s="29">
        <f t="shared" si="3"/>
        <v>49877</v>
      </c>
    </row>
    <row r="9" spans="1:11" ht="14.5" customHeight="1">
      <c r="A9" s="25"/>
      <c r="B9" s="25"/>
      <c r="C9" s="26"/>
      <c r="D9" s="27" t="s">
        <v>16</v>
      </c>
      <c r="E9" s="30">
        <f>SUM(E7:E8)</f>
        <v>498415</v>
      </c>
      <c r="F9" s="30">
        <f>SUM(F7:F8)</f>
        <v>2017570</v>
      </c>
      <c r="G9" s="30">
        <f t="shared" si="4" ref="G9:H9">SUM(G7:G8)</f>
        <v>544720</v>
      </c>
      <c r="H9" s="30">
        <f t="shared" si="4"/>
        <v>2277157</v>
      </c>
      <c r="I9" s="30">
        <f t="shared" si="5" ref="I9">SUM(I7:I8)</f>
        <v>272360</v>
      </c>
      <c r="J9" s="30">
        <f t="shared" si="6" ref="J9:K9">SUM(J7:J8)</f>
        <v>408540</v>
      </c>
      <c r="K9" s="30">
        <f t="shared" si="6"/>
        <v>544720</v>
      </c>
    </row>
    <row r="10" spans="1:11" ht="14.5" customHeight="1">
      <c r="A10" s="1"/>
      <c r="B10" s="1"/>
      <c r="C10" s="2"/>
      <c r="D10" s="2"/>
      <c r="E10" s="2"/>
      <c r="F10" s="2"/>
      <c r="G10" s="2"/>
      <c r="H10" s="2"/>
      <c r="I10" s="31"/>
      <c r="J10" s="31"/>
      <c r="K10" s="31"/>
    </row>
    <row r="11" spans="1:11" ht="14">
      <c r="A11" s="24" t="s">
        <v>17</v>
      </c>
      <c r="B11" s="32">
        <v>130861</v>
      </c>
      <c r="C11" s="24" t="s">
        <v>23</v>
      </c>
      <c r="D11" s="24" t="s">
        <v>19</v>
      </c>
      <c r="E11" s="33">
        <v>547</v>
      </c>
      <c r="F11" s="33">
        <v>1450</v>
      </c>
      <c r="G11" s="33">
        <v>646</v>
      </c>
      <c r="H11" s="33">
        <v>1704</v>
      </c>
      <c r="I11" s="33">
        <f t="shared" si="7" ref="I11:I74">0.5*G11</f>
        <v>323</v>
      </c>
      <c r="J11" s="33">
        <f t="shared" si="8" ref="J11:J74">0.75*G11</f>
        <v>484.50</v>
      </c>
      <c r="K11" s="33">
        <f t="shared" si="9" ref="K11:K74">G11</f>
        <v>646</v>
      </c>
    </row>
    <row r="12" spans="1:11" ht="14">
      <c r="A12" s="24" t="s">
        <v>17</v>
      </c>
      <c r="B12" s="32">
        <v>130902</v>
      </c>
      <c r="C12" s="24" t="s">
        <v>24</v>
      </c>
      <c r="D12" s="24" t="s">
        <v>19</v>
      </c>
      <c r="E12" s="33">
        <v>0</v>
      </c>
      <c r="F12" s="33">
        <v>9257</v>
      </c>
      <c r="G12" s="33">
        <v>0</v>
      </c>
      <c r="H12" s="33">
        <v>10160</v>
      </c>
      <c r="I12" s="33">
        <f t="shared" si="7"/>
        <v>0</v>
      </c>
      <c r="J12" s="33">
        <f t="shared" si="8"/>
        <v>0</v>
      </c>
      <c r="K12" s="33">
        <f t="shared" si="9"/>
        <v>0</v>
      </c>
    </row>
    <row r="13" spans="1:11" ht="14">
      <c r="A13" s="24" t="s">
        <v>17</v>
      </c>
      <c r="B13" s="32">
        <v>131038</v>
      </c>
      <c r="C13" s="24" t="s">
        <v>25</v>
      </c>
      <c r="D13" s="24" t="s">
        <v>19</v>
      </c>
      <c r="E13" s="33">
        <v>0</v>
      </c>
      <c r="F13" s="33">
        <v>2910</v>
      </c>
      <c r="G13" s="33">
        <v>0</v>
      </c>
      <c r="H13" s="33">
        <v>3408</v>
      </c>
      <c r="I13" s="33">
        <f t="shared" si="7"/>
        <v>0</v>
      </c>
      <c r="J13" s="33">
        <f t="shared" si="8"/>
        <v>0</v>
      </c>
      <c r="K13" s="33">
        <f t="shared" si="9"/>
        <v>0</v>
      </c>
    </row>
    <row r="14" spans="1:11" ht="14">
      <c r="A14" s="24" t="s">
        <v>17</v>
      </c>
      <c r="B14" s="32">
        <v>131310</v>
      </c>
      <c r="C14" s="24" t="s">
        <v>26</v>
      </c>
      <c r="D14" s="24" t="s">
        <v>22</v>
      </c>
      <c r="E14" s="33">
        <v>15448</v>
      </c>
      <c r="F14" s="33">
        <v>4002</v>
      </c>
      <c r="G14" s="33">
        <v>16967</v>
      </c>
      <c r="H14" s="33">
        <v>4488</v>
      </c>
      <c r="I14" s="33">
        <f t="shared" si="7"/>
        <v>8483.50</v>
      </c>
      <c r="J14" s="33">
        <f t="shared" si="8"/>
        <v>12725.25</v>
      </c>
      <c r="K14" s="33">
        <f t="shared" si="9"/>
        <v>16967</v>
      </c>
    </row>
    <row r="15" spans="1:11" ht="14">
      <c r="A15" s="24" t="s">
        <v>17</v>
      </c>
      <c r="B15" s="32">
        <v>131378</v>
      </c>
      <c r="C15" s="24" t="s">
        <v>21</v>
      </c>
      <c r="D15" s="24" t="s">
        <v>22</v>
      </c>
      <c r="E15" s="33">
        <v>7963</v>
      </c>
      <c r="F15" s="33">
        <v>19657</v>
      </c>
      <c r="G15" s="33">
        <v>8883</v>
      </c>
      <c r="H15" s="33">
        <v>22630</v>
      </c>
      <c r="I15" s="33">
        <f t="shared" si="7"/>
        <v>4441.50</v>
      </c>
      <c r="J15" s="33">
        <f t="shared" si="8"/>
        <v>6662.25</v>
      </c>
      <c r="K15" s="33">
        <f t="shared" si="9"/>
        <v>8883</v>
      </c>
    </row>
    <row r="16" spans="1:11" ht="14">
      <c r="A16" s="24" t="s">
        <v>17</v>
      </c>
      <c r="B16" s="24">
        <v>190380</v>
      </c>
      <c r="C16" s="24" t="s">
        <v>27</v>
      </c>
      <c r="D16" s="24" t="s">
        <v>22</v>
      </c>
      <c r="E16" s="33">
        <v>1419</v>
      </c>
      <c r="F16" s="33">
        <v>3636</v>
      </c>
      <c r="G16" s="33">
        <v>1523</v>
      </c>
      <c r="H16" s="33">
        <v>4363</v>
      </c>
      <c r="I16" s="33">
        <f t="shared" si="7"/>
        <v>761.50</v>
      </c>
      <c r="J16" s="33">
        <f t="shared" si="8"/>
        <v>1142.25</v>
      </c>
      <c r="K16" s="33">
        <f t="shared" si="9"/>
        <v>1523</v>
      </c>
    </row>
    <row r="17" spans="1:11" ht="14">
      <c r="A17" s="24" t="s">
        <v>17</v>
      </c>
      <c r="B17" s="32">
        <v>260000</v>
      </c>
      <c r="C17" s="24" t="s">
        <v>18</v>
      </c>
      <c r="D17" s="24" t="s">
        <v>19</v>
      </c>
      <c r="E17" s="33">
        <v>0</v>
      </c>
      <c r="F17" s="33">
        <v>23046</v>
      </c>
      <c r="G17" s="33">
        <v>0</v>
      </c>
      <c r="H17" s="33">
        <v>25234</v>
      </c>
      <c r="I17" s="33">
        <f t="shared" si="7"/>
        <v>0</v>
      </c>
      <c r="J17" s="33">
        <f t="shared" si="8"/>
        <v>0</v>
      </c>
      <c r="K17" s="33">
        <f t="shared" si="9"/>
        <v>0</v>
      </c>
    </row>
    <row r="18" spans="1:11" ht="14">
      <c r="A18" s="24" t="s">
        <v>28</v>
      </c>
      <c r="B18" s="32">
        <v>130070</v>
      </c>
      <c r="C18" s="24" t="s">
        <v>35</v>
      </c>
      <c r="D18" s="24" t="s">
        <v>22</v>
      </c>
      <c r="E18" s="33">
        <v>4</v>
      </c>
      <c r="F18" s="33">
        <v>6194</v>
      </c>
      <c r="G18" s="33">
        <v>4</v>
      </c>
      <c r="H18" s="33">
        <v>6447</v>
      </c>
      <c r="I18" s="33">
        <f t="shared" si="7"/>
        <v>2</v>
      </c>
      <c r="J18" s="33">
        <f t="shared" si="8"/>
        <v>3</v>
      </c>
      <c r="K18" s="33">
        <f t="shared" si="9"/>
        <v>4</v>
      </c>
    </row>
    <row r="19" spans="1:11" ht="14">
      <c r="A19" s="24" t="s">
        <v>28</v>
      </c>
      <c r="B19" s="32">
        <v>130224</v>
      </c>
      <c r="C19" s="24" t="s">
        <v>29</v>
      </c>
      <c r="D19" s="24" t="s">
        <v>19</v>
      </c>
      <c r="E19" s="33">
        <v>12</v>
      </c>
      <c r="F19" s="33">
        <v>3959</v>
      </c>
      <c r="G19" s="33">
        <v>12</v>
      </c>
      <c r="H19" s="33">
        <v>4268</v>
      </c>
      <c r="I19" s="33">
        <f t="shared" si="7"/>
        <v>6</v>
      </c>
      <c r="J19" s="33">
        <f t="shared" si="8"/>
        <v>9</v>
      </c>
      <c r="K19" s="33">
        <f t="shared" si="9"/>
        <v>12</v>
      </c>
    </row>
    <row r="20" spans="1:11" ht="14">
      <c r="A20" s="24" t="s">
        <v>28</v>
      </c>
      <c r="B20" s="32">
        <v>130386</v>
      </c>
      <c r="C20" s="24" t="s">
        <v>30</v>
      </c>
      <c r="D20" s="24" t="s">
        <v>19</v>
      </c>
      <c r="E20" s="33">
        <v>46</v>
      </c>
      <c r="F20" s="33">
        <v>7004</v>
      </c>
      <c r="G20" s="33">
        <v>46</v>
      </c>
      <c r="H20" s="33">
        <v>7885</v>
      </c>
      <c r="I20" s="33">
        <f t="shared" si="7"/>
        <v>23</v>
      </c>
      <c r="J20" s="33">
        <f t="shared" si="8"/>
        <v>34.50</v>
      </c>
      <c r="K20" s="33">
        <f t="shared" si="9"/>
        <v>46</v>
      </c>
    </row>
    <row r="21" spans="1:11" ht="14">
      <c r="A21" s="24" t="s">
        <v>28</v>
      </c>
      <c r="B21" s="32">
        <v>130425</v>
      </c>
      <c r="C21" s="24" t="s">
        <v>31</v>
      </c>
      <c r="D21" s="24" t="s">
        <v>19</v>
      </c>
      <c r="E21" s="33">
        <v>1</v>
      </c>
      <c r="F21" s="33">
        <v>2148</v>
      </c>
      <c r="G21" s="33">
        <v>1</v>
      </c>
      <c r="H21" s="33">
        <v>2289</v>
      </c>
      <c r="I21" s="33">
        <f t="shared" si="7"/>
        <v>0.50</v>
      </c>
      <c r="J21" s="33">
        <f t="shared" si="8"/>
        <v>0.75</v>
      </c>
      <c r="K21" s="33">
        <f t="shared" si="9"/>
        <v>1</v>
      </c>
    </row>
    <row r="22" spans="1:11" ht="14">
      <c r="A22" s="24" t="s">
        <v>28</v>
      </c>
      <c r="B22" s="32">
        <v>130768</v>
      </c>
      <c r="C22" s="24" t="s">
        <v>32</v>
      </c>
      <c r="D22" s="24" t="s">
        <v>19</v>
      </c>
      <c r="E22" s="33">
        <v>120</v>
      </c>
      <c r="F22" s="33">
        <v>4139</v>
      </c>
      <c r="G22" s="33">
        <v>128</v>
      </c>
      <c r="H22" s="33">
        <v>4407</v>
      </c>
      <c r="I22" s="33">
        <f t="shared" si="7"/>
        <v>64</v>
      </c>
      <c r="J22" s="33">
        <f t="shared" si="8"/>
        <v>96</v>
      </c>
      <c r="K22" s="33">
        <f t="shared" si="9"/>
        <v>128</v>
      </c>
    </row>
    <row r="23" spans="1:11" ht="14">
      <c r="A23" s="24" t="s">
        <v>28</v>
      </c>
      <c r="B23" s="32">
        <v>131214</v>
      </c>
      <c r="C23" s="24" t="s">
        <v>33</v>
      </c>
      <c r="D23" s="24" t="s">
        <v>22</v>
      </c>
      <c r="E23" s="33">
        <v>672</v>
      </c>
      <c r="F23" s="33">
        <v>3715</v>
      </c>
      <c r="G23" s="33">
        <v>731</v>
      </c>
      <c r="H23" s="33">
        <v>3946</v>
      </c>
      <c r="I23" s="33">
        <f t="shared" si="7"/>
        <v>365.50</v>
      </c>
      <c r="J23" s="33">
        <f t="shared" si="8"/>
        <v>548.25</v>
      </c>
      <c r="K23" s="33">
        <f t="shared" si="9"/>
        <v>731</v>
      </c>
    </row>
    <row r="24" spans="1:11" ht="14">
      <c r="A24" s="24" t="s">
        <v>28</v>
      </c>
      <c r="B24" s="32">
        <v>131232</v>
      </c>
      <c r="C24" s="24" t="s">
        <v>34</v>
      </c>
      <c r="D24" s="24" t="s">
        <v>19</v>
      </c>
      <c r="E24" s="33">
        <v>0</v>
      </c>
      <c r="F24" s="33">
        <v>7519</v>
      </c>
      <c r="G24" s="33">
        <v>0</v>
      </c>
      <c r="H24" s="33">
        <v>7890</v>
      </c>
      <c r="I24" s="33">
        <f t="shared" si="7"/>
        <v>0</v>
      </c>
      <c r="J24" s="33">
        <f t="shared" si="8"/>
        <v>0</v>
      </c>
      <c r="K24" s="33">
        <f t="shared" si="9"/>
        <v>0</v>
      </c>
    </row>
    <row r="25" spans="1:11" ht="14">
      <c r="A25" s="24" t="s">
        <v>28</v>
      </c>
      <c r="B25" s="32">
        <v>131362</v>
      </c>
      <c r="C25" s="24" t="s">
        <v>37</v>
      </c>
      <c r="D25" s="24" t="s">
        <v>22</v>
      </c>
      <c r="E25" s="33">
        <v>4212</v>
      </c>
      <c r="F25" s="33">
        <v>0</v>
      </c>
      <c r="G25" s="33">
        <v>4697</v>
      </c>
      <c r="H25" s="33">
        <v>0</v>
      </c>
      <c r="I25" s="33">
        <f t="shared" si="7"/>
        <v>2348.50</v>
      </c>
      <c r="J25" s="33">
        <f t="shared" si="8"/>
        <v>3522.75</v>
      </c>
      <c r="K25" s="33">
        <f t="shared" si="9"/>
        <v>4697</v>
      </c>
    </row>
    <row r="26" spans="1:11" ht="14">
      <c r="A26" s="24" t="s">
        <v>28</v>
      </c>
      <c r="B26" s="32">
        <v>131518</v>
      </c>
      <c r="C26" s="24" t="s">
        <v>38</v>
      </c>
      <c r="D26" s="24" t="s">
        <v>22</v>
      </c>
      <c r="E26" s="33">
        <v>7194</v>
      </c>
      <c r="F26" s="33">
        <v>2497</v>
      </c>
      <c r="G26" s="33">
        <v>7323</v>
      </c>
      <c r="H26" s="33">
        <v>2721</v>
      </c>
      <c r="I26" s="33">
        <f t="shared" si="7"/>
        <v>3661.50</v>
      </c>
      <c r="J26" s="33">
        <f t="shared" si="8"/>
        <v>5492.25</v>
      </c>
      <c r="K26" s="33">
        <f t="shared" si="9"/>
        <v>7323</v>
      </c>
    </row>
    <row r="27" spans="1:11" ht="14">
      <c r="A27" s="24" t="s">
        <v>39</v>
      </c>
      <c r="B27" s="32">
        <v>130509</v>
      </c>
      <c r="C27" s="24" t="s">
        <v>40</v>
      </c>
      <c r="D27" s="24" t="s">
        <v>19</v>
      </c>
      <c r="E27" s="33">
        <v>2</v>
      </c>
      <c r="F27" s="33">
        <v>727</v>
      </c>
      <c r="G27" s="33">
        <v>2</v>
      </c>
      <c r="H27" s="33">
        <v>1189</v>
      </c>
      <c r="I27" s="33">
        <f t="shared" si="7"/>
        <v>1</v>
      </c>
      <c r="J27" s="33">
        <f t="shared" si="8"/>
        <v>1.50</v>
      </c>
      <c r="K27" s="33">
        <f t="shared" si="9"/>
        <v>2</v>
      </c>
    </row>
    <row r="28" spans="1:11" ht="14">
      <c r="A28" s="24" t="s">
        <v>39</v>
      </c>
      <c r="B28" s="32">
        <v>131057</v>
      </c>
      <c r="C28" s="24" t="s">
        <v>41</v>
      </c>
      <c r="D28" s="24" t="s">
        <v>22</v>
      </c>
      <c r="E28" s="33">
        <v>4185</v>
      </c>
      <c r="F28" s="33">
        <v>2831</v>
      </c>
      <c r="G28" s="33">
        <v>4605</v>
      </c>
      <c r="H28" s="33">
        <v>3280</v>
      </c>
      <c r="I28" s="33">
        <f t="shared" si="7"/>
        <v>2302.50</v>
      </c>
      <c r="J28" s="33">
        <f t="shared" si="8"/>
        <v>3453.75</v>
      </c>
      <c r="K28" s="33">
        <f t="shared" si="9"/>
        <v>4605</v>
      </c>
    </row>
    <row r="29" spans="1:11" ht="14">
      <c r="A29" s="24" t="s">
        <v>39</v>
      </c>
      <c r="B29" s="32">
        <v>131310</v>
      </c>
      <c r="C29" s="24" t="s">
        <v>26</v>
      </c>
      <c r="D29" s="24" t="s">
        <v>22</v>
      </c>
      <c r="E29" s="33">
        <v>5037</v>
      </c>
      <c r="F29" s="33">
        <v>1481</v>
      </c>
      <c r="G29" s="33">
        <v>5576</v>
      </c>
      <c r="H29" s="33">
        <v>1647</v>
      </c>
      <c r="I29" s="33">
        <f t="shared" si="7"/>
        <v>2788</v>
      </c>
      <c r="J29" s="33">
        <f t="shared" si="8"/>
        <v>4182</v>
      </c>
      <c r="K29" s="33">
        <f t="shared" si="9"/>
        <v>5576</v>
      </c>
    </row>
    <row r="30" spans="1:11" ht="14">
      <c r="A30" s="24" t="s">
        <v>39</v>
      </c>
      <c r="B30" s="32">
        <v>450174</v>
      </c>
      <c r="C30" s="24" t="s">
        <v>42</v>
      </c>
      <c r="D30" s="24" t="s">
        <v>22</v>
      </c>
      <c r="E30" s="33">
        <v>359</v>
      </c>
      <c r="F30" s="33">
        <v>10245</v>
      </c>
      <c r="G30" s="33">
        <v>433</v>
      </c>
      <c r="H30" s="33">
        <v>10286</v>
      </c>
      <c r="I30" s="33">
        <f t="shared" si="7"/>
        <v>216.50</v>
      </c>
      <c r="J30" s="33">
        <f t="shared" si="8"/>
        <v>324.75</v>
      </c>
      <c r="K30" s="33">
        <f t="shared" si="9"/>
        <v>433</v>
      </c>
    </row>
    <row r="31" spans="1:11" ht="14">
      <c r="A31" s="24" t="s">
        <v>43</v>
      </c>
      <c r="B31" s="32">
        <v>130171</v>
      </c>
      <c r="C31" s="24" t="s">
        <v>44</v>
      </c>
      <c r="D31" s="24" t="s">
        <v>22</v>
      </c>
      <c r="E31" s="33">
        <v>137</v>
      </c>
      <c r="F31" s="33">
        <v>7</v>
      </c>
      <c r="G31" s="33">
        <v>147</v>
      </c>
      <c r="H31" s="33">
        <v>7</v>
      </c>
      <c r="I31" s="33">
        <f t="shared" si="7"/>
        <v>73.50</v>
      </c>
      <c r="J31" s="33">
        <f t="shared" si="8"/>
        <v>110.25</v>
      </c>
      <c r="K31" s="33">
        <f t="shared" si="9"/>
        <v>147</v>
      </c>
    </row>
    <row r="32" spans="1:11" ht="14">
      <c r="A32" s="24" t="s">
        <v>43</v>
      </c>
      <c r="B32" s="32">
        <v>131310</v>
      </c>
      <c r="C32" s="24" t="s">
        <v>26</v>
      </c>
      <c r="D32" s="24" t="s">
        <v>22</v>
      </c>
      <c r="E32" s="33">
        <v>2899</v>
      </c>
      <c r="F32" s="33">
        <v>746</v>
      </c>
      <c r="G32" s="33">
        <v>3342</v>
      </c>
      <c r="H32" s="33">
        <v>864</v>
      </c>
      <c r="I32" s="33">
        <f t="shared" si="7"/>
        <v>1671</v>
      </c>
      <c r="J32" s="33">
        <f t="shared" si="8"/>
        <v>2506.50</v>
      </c>
      <c r="K32" s="33">
        <f t="shared" si="9"/>
        <v>3342</v>
      </c>
    </row>
    <row r="33" spans="1:11" ht="14">
      <c r="A33" s="24" t="s">
        <v>43</v>
      </c>
      <c r="B33" s="32">
        <v>160127</v>
      </c>
      <c r="C33" s="24" t="s">
        <v>45</v>
      </c>
      <c r="D33" s="24" t="s">
        <v>22</v>
      </c>
      <c r="E33" s="33">
        <v>486</v>
      </c>
      <c r="F33" s="33">
        <v>1092</v>
      </c>
      <c r="G33" s="33">
        <v>525</v>
      </c>
      <c r="H33" s="33">
        <v>1201</v>
      </c>
      <c r="I33" s="33">
        <f t="shared" si="7"/>
        <v>262.50</v>
      </c>
      <c r="J33" s="33">
        <f t="shared" si="8"/>
        <v>393.75</v>
      </c>
      <c r="K33" s="33">
        <f t="shared" si="9"/>
        <v>525</v>
      </c>
    </row>
    <row r="34" spans="1:11" ht="14">
      <c r="A34" s="24" t="s">
        <v>46</v>
      </c>
      <c r="B34" s="32">
        <v>130017</v>
      </c>
      <c r="C34" s="24" t="s">
        <v>47</v>
      </c>
      <c r="D34" s="24" t="s">
        <v>22</v>
      </c>
      <c r="E34" s="33">
        <v>97</v>
      </c>
      <c r="F34" s="33">
        <v>86</v>
      </c>
      <c r="G34" s="33">
        <v>101</v>
      </c>
      <c r="H34" s="33">
        <v>92</v>
      </c>
      <c r="I34" s="33">
        <f t="shared" si="7"/>
        <v>50.50</v>
      </c>
      <c r="J34" s="33">
        <f t="shared" si="8"/>
        <v>75.75</v>
      </c>
      <c r="K34" s="33">
        <f t="shared" si="9"/>
        <v>101</v>
      </c>
    </row>
    <row r="35" spans="1:11" ht="14">
      <c r="A35" s="24" t="s">
        <v>46</v>
      </c>
      <c r="B35" s="32">
        <v>130133</v>
      </c>
      <c r="C35" s="24" t="s">
        <v>48</v>
      </c>
      <c r="D35" s="24" t="s">
        <v>19</v>
      </c>
      <c r="E35" s="33">
        <v>594</v>
      </c>
      <c r="F35" s="33">
        <v>1136</v>
      </c>
      <c r="G35" s="33">
        <v>610</v>
      </c>
      <c r="H35" s="33">
        <v>1208</v>
      </c>
      <c r="I35" s="33">
        <f t="shared" si="7"/>
        <v>305</v>
      </c>
      <c r="J35" s="33">
        <f t="shared" si="8"/>
        <v>457.50</v>
      </c>
      <c r="K35" s="33">
        <f t="shared" si="9"/>
        <v>610</v>
      </c>
    </row>
    <row r="36" spans="1:11" ht="14">
      <c r="A36" s="24" t="s">
        <v>46</v>
      </c>
      <c r="B36" s="32">
        <v>130439</v>
      </c>
      <c r="C36" s="24" t="s">
        <v>930</v>
      </c>
      <c r="D36" s="24" t="s">
        <v>22</v>
      </c>
      <c r="E36" s="33">
        <v>782</v>
      </c>
      <c r="F36" s="33">
        <v>1092</v>
      </c>
      <c r="G36" s="33">
        <v>797</v>
      </c>
      <c r="H36" s="33">
        <v>1196</v>
      </c>
      <c r="I36" s="33">
        <f t="shared" si="7"/>
        <v>398.50</v>
      </c>
      <c r="J36" s="33">
        <f t="shared" si="8"/>
        <v>597.75</v>
      </c>
      <c r="K36" s="33">
        <f t="shared" si="9"/>
        <v>797</v>
      </c>
    </row>
    <row r="37" spans="1:11" ht="14">
      <c r="A37" s="24" t="s">
        <v>46</v>
      </c>
      <c r="B37" s="32">
        <v>130487</v>
      </c>
      <c r="C37" s="24" t="s">
        <v>50</v>
      </c>
      <c r="D37" s="24" t="s">
        <v>22</v>
      </c>
      <c r="E37" s="33">
        <v>522</v>
      </c>
      <c r="F37" s="33">
        <v>183</v>
      </c>
      <c r="G37" s="33">
        <v>606</v>
      </c>
      <c r="H37" s="33">
        <v>223</v>
      </c>
      <c r="I37" s="33">
        <f t="shared" si="7"/>
        <v>303</v>
      </c>
      <c r="J37" s="33">
        <f t="shared" si="8"/>
        <v>454.50</v>
      </c>
      <c r="K37" s="33">
        <f t="shared" si="9"/>
        <v>606</v>
      </c>
    </row>
    <row r="38" spans="1:11" ht="14">
      <c r="A38" s="24" t="s">
        <v>46</v>
      </c>
      <c r="B38" s="32">
        <v>130674</v>
      </c>
      <c r="C38" s="24" t="s">
        <v>51</v>
      </c>
      <c r="D38" s="24" t="s">
        <v>22</v>
      </c>
      <c r="E38" s="33">
        <v>609</v>
      </c>
      <c r="F38" s="33">
        <v>610</v>
      </c>
      <c r="G38" s="33">
        <v>689</v>
      </c>
      <c r="H38" s="33">
        <v>717</v>
      </c>
      <c r="I38" s="33">
        <f t="shared" si="7"/>
        <v>344.50</v>
      </c>
      <c r="J38" s="33">
        <f t="shared" si="8"/>
        <v>516.75</v>
      </c>
      <c r="K38" s="33">
        <f t="shared" si="9"/>
        <v>689</v>
      </c>
    </row>
    <row r="39" spans="1:11" ht="14">
      <c r="A39" s="24" t="s">
        <v>46</v>
      </c>
      <c r="B39" s="32">
        <v>130962</v>
      </c>
      <c r="C39" s="24" t="s">
        <v>52</v>
      </c>
      <c r="D39" s="24" t="s">
        <v>22</v>
      </c>
      <c r="E39" s="33">
        <v>1549</v>
      </c>
      <c r="F39" s="33">
        <v>172</v>
      </c>
      <c r="G39" s="33">
        <v>1764</v>
      </c>
      <c r="H39" s="33">
        <v>200</v>
      </c>
      <c r="I39" s="33">
        <f t="shared" si="7"/>
        <v>882</v>
      </c>
      <c r="J39" s="33">
        <f t="shared" si="8"/>
        <v>1323</v>
      </c>
      <c r="K39" s="33">
        <f t="shared" si="9"/>
        <v>1764</v>
      </c>
    </row>
    <row r="40" spans="1:11" ht="14">
      <c r="A40" s="24" t="s">
        <v>46</v>
      </c>
      <c r="B40" s="32">
        <v>130963</v>
      </c>
      <c r="C40" s="24" t="s">
        <v>53</v>
      </c>
      <c r="D40" s="24" t="s">
        <v>19</v>
      </c>
      <c r="E40" s="33">
        <v>0</v>
      </c>
      <c r="F40" s="33">
        <v>1052</v>
      </c>
      <c r="G40" s="33">
        <v>0</v>
      </c>
      <c r="H40" s="33">
        <v>1089</v>
      </c>
      <c r="I40" s="33">
        <f t="shared" si="7"/>
        <v>0</v>
      </c>
      <c r="J40" s="33">
        <f t="shared" si="8"/>
        <v>0</v>
      </c>
      <c r="K40" s="33">
        <f t="shared" si="9"/>
        <v>0</v>
      </c>
    </row>
    <row r="41" spans="1:11" ht="14">
      <c r="A41" s="24" t="s">
        <v>46</v>
      </c>
      <c r="B41" s="32">
        <v>131021</v>
      </c>
      <c r="C41" s="24" t="s">
        <v>55</v>
      </c>
      <c r="D41" s="24" t="s">
        <v>22</v>
      </c>
      <c r="E41" s="33">
        <v>6</v>
      </c>
      <c r="F41" s="33">
        <v>246</v>
      </c>
      <c r="G41" s="33">
        <v>8</v>
      </c>
      <c r="H41" s="33">
        <v>263</v>
      </c>
      <c r="I41" s="33">
        <f t="shared" si="7"/>
        <v>4</v>
      </c>
      <c r="J41" s="33">
        <f t="shared" si="8"/>
        <v>6</v>
      </c>
      <c r="K41" s="33">
        <f t="shared" si="9"/>
        <v>8</v>
      </c>
    </row>
    <row r="42" spans="1:11" ht="14">
      <c r="A42" s="24" t="s">
        <v>46</v>
      </c>
      <c r="B42" s="32">
        <v>131128</v>
      </c>
      <c r="C42" s="24" t="s">
        <v>54</v>
      </c>
      <c r="D42" s="24" t="s">
        <v>22</v>
      </c>
      <c r="E42" s="33">
        <v>235</v>
      </c>
      <c r="F42" s="33">
        <v>35</v>
      </c>
      <c r="G42" s="33">
        <v>258</v>
      </c>
      <c r="H42" s="33">
        <v>37</v>
      </c>
      <c r="I42" s="33">
        <f t="shared" si="7"/>
        <v>129</v>
      </c>
      <c r="J42" s="33">
        <f t="shared" si="8"/>
        <v>193.50</v>
      </c>
      <c r="K42" s="33">
        <f t="shared" si="9"/>
        <v>258</v>
      </c>
    </row>
    <row r="43" spans="1:11" ht="14">
      <c r="A43" s="24" t="s">
        <v>46</v>
      </c>
      <c r="B43" s="32">
        <v>131362</v>
      </c>
      <c r="C43" s="24" t="s">
        <v>37</v>
      </c>
      <c r="D43" s="24" t="s">
        <v>22</v>
      </c>
      <c r="E43" s="33">
        <v>1091</v>
      </c>
      <c r="F43" s="33">
        <v>2</v>
      </c>
      <c r="G43" s="33">
        <v>1118</v>
      </c>
      <c r="H43" s="33">
        <v>2</v>
      </c>
      <c r="I43" s="33">
        <f t="shared" si="7"/>
        <v>559</v>
      </c>
      <c r="J43" s="33">
        <f t="shared" si="8"/>
        <v>838.50</v>
      </c>
      <c r="K43" s="33">
        <f t="shared" si="9"/>
        <v>1118</v>
      </c>
    </row>
    <row r="44" spans="1:11" ht="14">
      <c r="A44" s="24" t="s">
        <v>46</v>
      </c>
      <c r="B44" s="32">
        <v>131481</v>
      </c>
      <c r="C44" s="24" t="s">
        <v>57</v>
      </c>
      <c r="D44" s="24" t="s">
        <v>22</v>
      </c>
      <c r="E44" s="33">
        <v>0</v>
      </c>
      <c r="F44" s="33">
        <v>2870</v>
      </c>
      <c r="G44" s="33">
        <v>0</v>
      </c>
      <c r="H44" s="33">
        <v>3024</v>
      </c>
      <c r="I44" s="33">
        <f t="shared" si="7"/>
        <v>0</v>
      </c>
      <c r="J44" s="33">
        <f t="shared" si="8"/>
        <v>0</v>
      </c>
      <c r="K44" s="33">
        <f t="shared" si="9"/>
        <v>0</v>
      </c>
    </row>
    <row r="45" spans="1:11" ht="14">
      <c r="A45" s="24" t="s">
        <v>46</v>
      </c>
      <c r="B45" s="24">
        <v>300192</v>
      </c>
      <c r="C45" s="24" t="s">
        <v>56</v>
      </c>
      <c r="D45" s="24" t="s">
        <v>22</v>
      </c>
      <c r="E45" s="33">
        <v>1683</v>
      </c>
      <c r="F45" s="33">
        <v>2579</v>
      </c>
      <c r="G45" s="33">
        <v>1779</v>
      </c>
      <c r="H45" s="33">
        <v>2860</v>
      </c>
      <c r="I45" s="33">
        <f t="shared" si="7"/>
        <v>889.50</v>
      </c>
      <c r="J45" s="33">
        <f t="shared" si="8"/>
        <v>1334.25</v>
      </c>
      <c r="K45" s="33">
        <f t="shared" si="9"/>
        <v>1779</v>
      </c>
    </row>
    <row r="46" spans="1:11" ht="14">
      <c r="A46" s="24" t="s">
        <v>46</v>
      </c>
      <c r="B46" s="32">
        <v>370032</v>
      </c>
      <c r="C46" s="24" t="s">
        <v>929</v>
      </c>
      <c r="D46" s="24" t="s">
        <v>22</v>
      </c>
      <c r="E46" s="33">
        <v>406</v>
      </c>
      <c r="F46" s="33">
        <v>80</v>
      </c>
      <c r="G46" s="33">
        <v>431</v>
      </c>
      <c r="H46" s="33">
        <v>88</v>
      </c>
      <c r="I46" s="33">
        <f t="shared" si="7"/>
        <v>215.50</v>
      </c>
      <c r="J46" s="33">
        <f t="shared" si="8"/>
        <v>323.25</v>
      </c>
      <c r="K46" s="33">
        <f t="shared" si="9"/>
        <v>431</v>
      </c>
    </row>
    <row r="47" spans="1:11" ht="14">
      <c r="A47" s="24" t="s">
        <v>46</v>
      </c>
      <c r="B47" s="32">
        <v>440186</v>
      </c>
      <c r="C47" s="24" t="s">
        <v>49</v>
      </c>
      <c r="D47" s="24" t="s">
        <v>22</v>
      </c>
      <c r="E47" s="33">
        <v>11</v>
      </c>
      <c r="F47" s="33">
        <v>0</v>
      </c>
      <c r="G47" s="33">
        <v>11</v>
      </c>
      <c r="H47" s="33">
        <v>0</v>
      </c>
      <c r="I47" s="33">
        <f t="shared" si="7"/>
        <v>5.50</v>
      </c>
      <c r="J47" s="33">
        <f t="shared" si="8"/>
        <v>8.25</v>
      </c>
      <c r="K47" s="33">
        <f t="shared" si="9"/>
        <v>11</v>
      </c>
    </row>
    <row r="48" spans="1:11" ht="14">
      <c r="A48" s="24" t="s">
        <v>58</v>
      </c>
      <c r="B48" s="32">
        <v>131310</v>
      </c>
      <c r="C48" s="24" t="s">
        <v>26</v>
      </c>
      <c r="D48" s="24" t="s">
        <v>22</v>
      </c>
      <c r="E48" s="33">
        <v>3236</v>
      </c>
      <c r="F48" s="33">
        <v>1629</v>
      </c>
      <c r="G48" s="33">
        <v>3459</v>
      </c>
      <c r="H48" s="33">
        <v>1807</v>
      </c>
      <c r="I48" s="33">
        <f t="shared" si="7"/>
        <v>1729.50</v>
      </c>
      <c r="J48" s="33">
        <f t="shared" si="8"/>
        <v>2594.25</v>
      </c>
      <c r="K48" s="33">
        <f t="shared" si="9"/>
        <v>3459</v>
      </c>
    </row>
    <row r="49" spans="1:11" ht="14">
      <c r="A49" s="24" t="s">
        <v>58</v>
      </c>
      <c r="B49" s="32">
        <v>131362</v>
      </c>
      <c r="C49" s="24" t="s">
        <v>37</v>
      </c>
      <c r="D49" s="24" t="s">
        <v>22</v>
      </c>
      <c r="E49" s="33">
        <v>2449</v>
      </c>
      <c r="F49" s="33">
        <v>1842</v>
      </c>
      <c r="G49" s="33">
        <v>2708</v>
      </c>
      <c r="H49" s="33">
        <v>1967</v>
      </c>
      <c r="I49" s="33">
        <f t="shared" si="7"/>
        <v>1354</v>
      </c>
      <c r="J49" s="33">
        <f t="shared" si="8"/>
        <v>2031</v>
      </c>
      <c r="K49" s="33">
        <f t="shared" si="9"/>
        <v>2708</v>
      </c>
    </row>
    <row r="50" spans="1:11" ht="14">
      <c r="A50" s="24" t="s">
        <v>59</v>
      </c>
      <c r="B50" s="32">
        <v>130044</v>
      </c>
      <c r="C50" s="24" t="s">
        <v>60</v>
      </c>
      <c r="D50" s="24" t="s">
        <v>22</v>
      </c>
      <c r="E50" s="33">
        <v>265</v>
      </c>
      <c r="F50" s="33">
        <v>7216</v>
      </c>
      <c r="G50" s="33">
        <v>318</v>
      </c>
      <c r="H50" s="33">
        <v>7941</v>
      </c>
      <c r="I50" s="33">
        <f t="shared" si="7"/>
        <v>159</v>
      </c>
      <c r="J50" s="33">
        <f t="shared" si="8"/>
        <v>238.50</v>
      </c>
      <c r="K50" s="33">
        <f t="shared" si="9"/>
        <v>318</v>
      </c>
    </row>
    <row r="51" spans="1:11" ht="14">
      <c r="A51" s="24" t="s">
        <v>59</v>
      </c>
      <c r="B51" s="32">
        <v>130265</v>
      </c>
      <c r="C51" s="24" t="s">
        <v>374</v>
      </c>
      <c r="D51" s="24" t="s">
        <v>22</v>
      </c>
      <c r="E51" s="33">
        <v>534</v>
      </c>
      <c r="F51" s="33">
        <v>2411</v>
      </c>
      <c r="G51" s="33">
        <v>592</v>
      </c>
      <c r="H51" s="33">
        <v>2969</v>
      </c>
      <c r="I51" s="33">
        <f t="shared" si="7"/>
        <v>296</v>
      </c>
      <c r="J51" s="33">
        <f t="shared" si="8"/>
        <v>444</v>
      </c>
      <c r="K51" s="33">
        <f t="shared" si="9"/>
        <v>592</v>
      </c>
    </row>
    <row r="52" spans="1:11" ht="14">
      <c r="A52" s="24" t="s">
        <v>59</v>
      </c>
      <c r="B52" s="32">
        <v>131041</v>
      </c>
      <c r="C52" s="24" t="s">
        <v>63</v>
      </c>
      <c r="D52" s="24" t="s">
        <v>22</v>
      </c>
      <c r="E52" s="33">
        <v>8</v>
      </c>
      <c r="F52" s="33">
        <v>14530</v>
      </c>
      <c r="G52" s="33">
        <v>9</v>
      </c>
      <c r="H52" s="33">
        <v>15265</v>
      </c>
      <c r="I52" s="33">
        <f t="shared" si="7"/>
        <v>4.50</v>
      </c>
      <c r="J52" s="33">
        <f t="shared" si="8"/>
        <v>6.75</v>
      </c>
      <c r="K52" s="33">
        <f t="shared" si="9"/>
        <v>9</v>
      </c>
    </row>
    <row r="53" spans="1:11" ht="14">
      <c r="A53" s="24" t="s">
        <v>59</v>
      </c>
      <c r="B53" s="32">
        <v>131051</v>
      </c>
      <c r="C53" s="24" t="s">
        <v>64</v>
      </c>
      <c r="D53" s="24" t="s">
        <v>22</v>
      </c>
      <c r="E53" s="33">
        <v>1159</v>
      </c>
      <c r="F53" s="33">
        <v>7574</v>
      </c>
      <c r="G53" s="33">
        <v>1367</v>
      </c>
      <c r="H53" s="33">
        <v>8582</v>
      </c>
      <c r="I53" s="33">
        <f t="shared" si="7"/>
        <v>683.50</v>
      </c>
      <c r="J53" s="33">
        <f t="shared" si="8"/>
        <v>1025.25</v>
      </c>
      <c r="K53" s="33">
        <f t="shared" si="9"/>
        <v>1367</v>
      </c>
    </row>
    <row r="54" spans="1:11" ht="14">
      <c r="A54" s="24" t="s">
        <v>59</v>
      </c>
      <c r="B54" s="32">
        <v>131052</v>
      </c>
      <c r="C54" s="24" t="s">
        <v>65</v>
      </c>
      <c r="D54" s="24" t="s">
        <v>19</v>
      </c>
      <c r="E54" s="33">
        <v>13</v>
      </c>
      <c r="F54" s="33">
        <v>14988</v>
      </c>
      <c r="G54" s="33">
        <v>13</v>
      </c>
      <c r="H54" s="33">
        <v>16509</v>
      </c>
      <c r="I54" s="33">
        <f t="shared" si="7"/>
        <v>6.50</v>
      </c>
      <c r="J54" s="33">
        <f t="shared" si="8"/>
        <v>9.75</v>
      </c>
      <c r="K54" s="33">
        <f t="shared" si="9"/>
        <v>13</v>
      </c>
    </row>
    <row r="55" spans="1:11" ht="14">
      <c r="A55" s="24" t="s">
        <v>59</v>
      </c>
      <c r="B55" s="32">
        <v>131073</v>
      </c>
      <c r="C55" s="24" t="s">
        <v>66</v>
      </c>
      <c r="D55" s="24" t="s">
        <v>22</v>
      </c>
      <c r="E55" s="33">
        <v>1</v>
      </c>
      <c r="F55" s="33">
        <v>6580</v>
      </c>
      <c r="G55" s="33">
        <v>1</v>
      </c>
      <c r="H55" s="33">
        <v>6883</v>
      </c>
      <c r="I55" s="33">
        <f t="shared" si="7"/>
        <v>0.50</v>
      </c>
      <c r="J55" s="33">
        <f t="shared" si="8"/>
        <v>0.75</v>
      </c>
      <c r="K55" s="33">
        <f t="shared" si="9"/>
        <v>1</v>
      </c>
    </row>
    <row r="56" spans="1:11" ht="14">
      <c r="A56" s="24" t="s">
        <v>59</v>
      </c>
      <c r="B56" s="32">
        <v>131310</v>
      </c>
      <c r="C56" s="24" t="s">
        <v>26</v>
      </c>
      <c r="D56" s="24" t="s">
        <v>22</v>
      </c>
      <c r="E56" s="33">
        <v>11025</v>
      </c>
      <c r="F56" s="33">
        <v>23632</v>
      </c>
      <c r="G56" s="33">
        <v>12975</v>
      </c>
      <c r="H56" s="33">
        <v>26264</v>
      </c>
      <c r="I56" s="33">
        <f t="shared" si="7"/>
        <v>6487.50</v>
      </c>
      <c r="J56" s="33">
        <f t="shared" si="8"/>
        <v>9731.25</v>
      </c>
      <c r="K56" s="33">
        <f t="shared" si="9"/>
        <v>12975</v>
      </c>
    </row>
    <row r="57" spans="1:11" ht="14">
      <c r="A57" s="24" t="s">
        <v>59</v>
      </c>
      <c r="B57" s="32">
        <v>131365</v>
      </c>
      <c r="C57" s="24" t="s">
        <v>67</v>
      </c>
      <c r="D57" s="24" t="s">
        <v>19</v>
      </c>
      <c r="E57" s="33">
        <v>141</v>
      </c>
      <c r="F57" s="33">
        <v>6553</v>
      </c>
      <c r="G57" s="33">
        <v>148</v>
      </c>
      <c r="H57" s="33">
        <v>7709</v>
      </c>
      <c r="I57" s="33">
        <f t="shared" si="7"/>
        <v>74</v>
      </c>
      <c r="J57" s="33">
        <f t="shared" si="8"/>
        <v>111</v>
      </c>
      <c r="K57" s="33">
        <f t="shared" si="9"/>
        <v>148</v>
      </c>
    </row>
    <row r="58" spans="1:11" ht="14">
      <c r="A58" s="24" t="s">
        <v>59</v>
      </c>
      <c r="B58" s="32">
        <v>131485</v>
      </c>
      <c r="C58" s="24" t="s">
        <v>61</v>
      </c>
      <c r="D58" s="24" t="s">
        <v>22</v>
      </c>
      <c r="E58" s="33">
        <v>75</v>
      </c>
      <c r="F58" s="33">
        <v>11727</v>
      </c>
      <c r="G58" s="33">
        <v>75</v>
      </c>
      <c r="H58" s="33">
        <v>12625</v>
      </c>
      <c r="I58" s="33">
        <f t="shared" si="7"/>
        <v>37.50</v>
      </c>
      <c r="J58" s="33">
        <f t="shared" si="8"/>
        <v>56.25</v>
      </c>
      <c r="K58" s="33">
        <f t="shared" si="9"/>
        <v>75</v>
      </c>
    </row>
    <row r="59" spans="1:11" ht="14">
      <c r="A59" s="24" t="s">
        <v>59</v>
      </c>
      <c r="B59" s="32">
        <v>140030</v>
      </c>
      <c r="C59" s="24" t="s">
        <v>62</v>
      </c>
      <c r="D59" s="24" t="s">
        <v>22</v>
      </c>
      <c r="E59" s="33">
        <v>200</v>
      </c>
      <c r="F59" s="33">
        <v>4475</v>
      </c>
      <c r="G59" s="33">
        <v>210</v>
      </c>
      <c r="H59" s="33">
        <v>5344</v>
      </c>
      <c r="I59" s="33">
        <f t="shared" si="7"/>
        <v>105</v>
      </c>
      <c r="J59" s="33">
        <f t="shared" si="8"/>
        <v>157.50</v>
      </c>
      <c r="K59" s="33">
        <f t="shared" si="9"/>
        <v>210</v>
      </c>
    </row>
    <row r="60" spans="1:11" ht="14">
      <c r="A60" s="24" t="s">
        <v>68</v>
      </c>
      <c r="B60" s="32">
        <v>130040</v>
      </c>
      <c r="C60" s="24" t="s">
        <v>69</v>
      </c>
      <c r="D60" s="24" t="s">
        <v>22</v>
      </c>
      <c r="E60" s="33">
        <v>68</v>
      </c>
      <c r="F60" s="33">
        <v>2320</v>
      </c>
      <c r="G60" s="33">
        <v>74</v>
      </c>
      <c r="H60" s="33">
        <v>2395</v>
      </c>
      <c r="I60" s="33">
        <f t="shared" si="7"/>
        <v>37</v>
      </c>
      <c r="J60" s="33">
        <f t="shared" si="8"/>
        <v>55.50</v>
      </c>
      <c r="K60" s="33">
        <f t="shared" si="9"/>
        <v>74</v>
      </c>
    </row>
    <row r="61" spans="1:11" ht="14">
      <c r="A61" s="24" t="s">
        <v>68</v>
      </c>
      <c r="B61" s="32">
        <v>130154</v>
      </c>
      <c r="C61" s="24" t="s">
        <v>70</v>
      </c>
      <c r="D61" s="24" t="s">
        <v>22</v>
      </c>
      <c r="E61" s="33">
        <v>4</v>
      </c>
      <c r="F61" s="33">
        <v>2880</v>
      </c>
      <c r="G61" s="33">
        <v>4</v>
      </c>
      <c r="H61" s="33">
        <v>2985</v>
      </c>
      <c r="I61" s="33">
        <f t="shared" si="7"/>
        <v>2</v>
      </c>
      <c r="J61" s="33">
        <f t="shared" si="8"/>
        <v>3</v>
      </c>
      <c r="K61" s="33">
        <f t="shared" si="9"/>
        <v>4</v>
      </c>
    </row>
    <row r="62" spans="1:11" ht="14">
      <c r="A62" s="24" t="s">
        <v>68</v>
      </c>
      <c r="B62" s="32">
        <v>130169</v>
      </c>
      <c r="C62" s="24" t="s">
        <v>71</v>
      </c>
      <c r="D62" s="24" t="s">
        <v>22</v>
      </c>
      <c r="E62" s="33">
        <v>926</v>
      </c>
      <c r="F62" s="33">
        <v>590</v>
      </c>
      <c r="G62" s="33">
        <v>1000</v>
      </c>
      <c r="H62" s="33">
        <v>608</v>
      </c>
      <c r="I62" s="33">
        <f t="shared" si="7"/>
        <v>500</v>
      </c>
      <c r="J62" s="33">
        <f t="shared" si="8"/>
        <v>750</v>
      </c>
      <c r="K62" s="33">
        <f t="shared" si="9"/>
        <v>1000</v>
      </c>
    </row>
    <row r="63" spans="1:11" ht="14">
      <c r="A63" s="24" t="s">
        <v>68</v>
      </c>
      <c r="B63" s="32">
        <v>130179</v>
      </c>
      <c r="C63" s="24" t="s">
        <v>72</v>
      </c>
      <c r="D63" s="24" t="s">
        <v>22</v>
      </c>
      <c r="E63" s="33">
        <v>11</v>
      </c>
      <c r="F63" s="33">
        <v>4264</v>
      </c>
      <c r="G63" s="33">
        <v>12</v>
      </c>
      <c r="H63" s="33">
        <v>4431</v>
      </c>
      <c r="I63" s="33">
        <f t="shared" si="7"/>
        <v>6</v>
      </c>
      <c r="J63" s="33">
        <f t="shared" si="8"/>
        <v>9</v>
      </c>
      <c r="K63" s="33">
        <f t="shared" si="9"/>
        <v>12</v>
      </c>
    </row>
    <row r="64" spans="1:11" ht="14">
      <c r="A64" s="24" t="s">
        <v>68</v>
      </c>
      <c r="B64" s="32">
        <v>130259</v>
      </c>
      <c r="C64" s="24" t="s">
        <v>73</v>
      </c>
      <c r="D64" s="24" t="s">
        <v>22</v>
      </c>
      <c r="E64" s="33">
        <v>3</v>
      </c>
      <c r="F64" s="33">
        <v>4467</v>
      </c>
      <c r="G64" s="33">
        <v>3</v>
      </c>
      <c r="H64" s="33">
        <v>4706</v>
      </c>
      <c r="I64" s="33">
        <f t="shared" si="7"/>
        <v>1.50</v>
      </c>
      <c r="J64" s="33">
        <f t="shared" si="8"/>
        <v>2.25</v>
      </c>
      <c r="K64" s="33">
        <f t="shared" si="9"/>
        <v>3</v>
      </c>
    </row>
    <row r="65" spans="1:11" ht="14">
      <c r="A65" s="24" t="s">
        <v>68</v>
      </c>
      <c r="B65" s="32">
        <v>130285</v>
      </c>
      <c r="C65" s="24" t="s">
        <v>74</v>
      </c>
      <c r="D65" s="24" t="s">
        <v>22</v>
      </c>
      <c r="E65" s="33">
        <v>5</v>
      </c>
      <c r="F65" s="33">
        <v>825</v>
      </c>
      <c r="G65" s="33">
        <v>5</v>
      </c>
      <c r="H65" s="33">
        <v>880</v>
      </c>
      <c r="I65" s="33">
        <f t="shared" si="7"/>
        <v>2.50</v>
      </c>
      <c r="J65" s="33">
        <f t="shared" si="8"/>
        <v>3.75</v>
      </c>
      <c r="K65" s="33">
        <f t="shared" si="9"/>
        <v>5</v>
      </c>
    </row>
    <row r="66" spans="1:11" ht="14">
      <c r="A66" s="24" t="s">
        <v>68</v>
      </c>
      <c r="B66" s="32">
        <v>130321</v>
      </c>
      <c r="C66" s="24" t="s">
        <v>75</v>
      </c>
      <c r="D66" s="24" t="s">
        <v>22</v>
      </c>
      <c r="E66" s="33">
        <v>43</v>
      </c>
      <c r="F66" s="33">
        <v>1500</v>
      </c>
      <c r="G66" s="33">
        <v>43</v>
      </c>
      <c r="H66" s="33">
        <v>1586</v>
      </c>
      <c r="I66" s="33">
        <f t="shared" si="7"/>
        <v>21.50</v>
      </c>
      <c r="J66" s="33">
        <f t="shared" si="8"/>
        <v>32.25</v>
      </c>
      <c r="K66" s="33">
        <f t="shared" si="9"/>
        <v>43</v>
      </c>
    </row>
    <row r="67" spans="1:11" ht="14">
      <c r="A67" s="24" t="s">
        <v>68</v>
      </c>
      <c r="B67" s="32">
        <v>130321</v>
      </c>
      <c r="C67" s="24" t="s">
        <v>75</v>
      </c>
      <c r="D67" s="24" t="s">
        <v>19</v>
      </c>
      <c r="E67" s="33">
        <v>6</v>
      </c>
      <c r="F67" s="33">
        <v>539</v>
      </c>
      <c r="G67" s="33">
        <v>6</v>
      </c>
      <c r="H67" s="33">
        <v>568</v>
      </c>
      <c r="I67" s="33">
        <f t="shared" si="7"/>
        <v>3</v>
      </c>
      <c r="J67" s="33">
        <f t="shared" si="8"/>
        <v>4.50</v>
      </c>
      <c r="K67" s="33">
        <f t="shared" si="9"/>
        <v>6</v>
      </c>
    </row>
    <row r="68" spans="1:11" ht="14">
      <c r="A68" s="24" t="s">
        <v>68</v>
      </c>
      <c r="B68" s="32">
        <v>130346</v>
      </c>
      <c r="C68" s="24" t="s">
        <v>76</v>
      </c>
      <c r="D68" s="24" t="s">
        <v>22</v>
      </c>
      <c r="E68" s="33">
        <v>2</v>
      </c>
      <c r="F68" s="33">
        <v>1562</v>
      </c>
      <c r="G68" s="33">
        <v>2</v>
      </c>
      <c r="H68" s="33">
        <v>1639</v>
      </c>
      <c r="I68" s="33">
        <f t="shared" si="7"/>
        <v>1</v>
      </c>
      <c r="J68" s="33">
        <f t="shared" si="8"/>
        <v>1.50</v>
      </c>
      <c r="K68" s="33">
        <f t="shared" si="9"/>
        <v>2</v>
      </c>
    </row>
    <row r="69" spans="1:11" ht="14">
      <c r="A69" s="24" t="s">
        <v>68</v>
      </c>
      <c r="B69" s="32">
        <v>130353</v>
      </c>
      <c r="C69" s="24" t="s">
        <v>77</v>
      </c>
      <c r="D69" s="24" t="s">
        <v>22</v>
      </c>
      <c r="E69" s="33">
        <v>66</v>
      </c>
      <c r="F69" s="33">
        <v>650</v>
      </c>
      <c r="G69" s="33">
        <v>70</v>
      </c>
      <c r="H69" s="33">
        <v>655</v>
      </c>
      <c r="I69" s="33">
        <f t="shared" si="7"/>
        <v>35</v>
      </c>
      <c r="J69" s="33">
        <f t="shared" si="8"/>
        <v>52.50</v>
      </c>
      <c r="K69" s="33">
        <f t="shared" si="9"/>
        <v>70</v>
      </c>
    </row>
    <row r="70" spans="1:11" ht="14">
      <c r="A70" s="24" t="s">
        <v>68</v>
      </c>
      <c r="B70" s="32">
        <v>130390</v>
      </c>
      <c r="C70" s="24" t="s">
        <v>78</v>
      </c>
      <c r="D70" s="24" t="s">
        <v>22</v>
      </c>
      <c r="E70" s="33">
        <v>6</v>
      </c>
      <c r="F70" s="33">
        <v>1082</v>
      </c>
      <c r="G70" s="33">
        <v>7</v>
      </c>
      <c r="H70" s="33">
        <v>1191</v>
      </c>
      <c r="I70" s="33">
        <f t="shared" si="7"/>
        <v>3.50</v>
      </c>
      <c r="J70" s="33">
        <f t="shared" si="8"/>
        <v>5.25</v>
      </c>
      <c r="K70" s="33">
        <f t="shared" si="9"/>
        <v>7</v>
      </c>
    </row>
    <row r="71" spans="1:11" ht="14">
      <c r="A71" s="24" t="s">
        <v>68</v>
      </c>
      <c r="B71" s="32">
        <v>130450</v>
      </c>
      <c r="C71" s="24" t="s">
        <v>79</v>
      </c>
      <c r="D71" s="24" t="s">
        <v>19</v>
      </c>
      <c r="E71" s="33">
        <v>6</v>
      </c>
      <c r="F71" s="33">
        <v>739</v>
      </c>
      <c r="G71" s="33">
        <v>7</v>
      </c>
      <c r="H71" s="33">
        <v>781</v>
      </c>
      <c r="I71" s="33">
        <f t="shared" si="7"/>
        <v>3.50</v>
      </c>
      <c r="J71" s="33">
        <f t="shared" si="8"/>
        <v>5.25</v>
      </c>
      <c r="K71" s="33">
        <f t="shared" si="9"/>
        <v>7</v>
      </c>
    </row>
    <row r="72" spans="1:11" ht="14">
      <c r="A72" s="24" t="s">
        <v>68</v>
      </c>
      <c r="B72" s="32">
        <v>130473</v>
      </c>
      <c r="C72" s="24" t="s">
        <v>80</v>
      </c>
      <c r="D72" s="24" t="s">
        <v>22</v>
      </c>
      <c r="E72" s="33">
        <v>5</v>
      </c>
      <c r="F72" s="33">
        <v>1184</v>
      </c>
      <c r="G72" s="33">
        <v>5</v>
      </c>
      <c r="H72" s="33">
        <v>1238</v>
      </c>
      <c r="I72" s="33">
        <f t="shared" si="7"/>
        <v>2.50</v>
      </c>
      <c r="J72" s="33">
        <f t="shared" si="8"/>
        <v>3.75</v>
      </c>
      <c r="K72" s="33">
        <f t="shared" si="9"/>
        <v>5</v>
      </c>
    </row>
    <row r="73" spans="1:11" ht="14">
      <c r="A73" s="24" t="s">
        <v>68</v>
      </c>
      <c r="B73" s="32">
        <v>130477</v>
      </c>
      <c r="C73" s="24" t="s">
        <v>81</v>
      </c>
      <c r="D73" s="24" t="s">
        <v>22</v>
      </c>
      <c r="E73" s="33">
        <v>740</v>
      </c>
      <c r="F73" s="33">
        <v>2461</v>
      </c>
      <c r="G73" s="33">
        <v>764</v>
      </c>
      <c r="H73" s="33">
        <v>2527</v>
      </c>
      <c r="I73" s="33">
        <f t="shared" si="7"/>
        <v>382</v>
      </c>
      <c r="J73" s="33">
        <f t="shared" si="8"/>
        <v>573</v>
      </c>
      <c r="K73" s="33">
        <f t="shared" si="9"/>
        <v>764</v>
      </c>
    </row>
    <row r="74" spans="1:11" ht="14">
      <c r="A74" s="24" t="s">
        <v>68</v>
      </c>
      <c r="B74" s="32">
        <v>130482</v>
      </c>
      <c r="C74" s="24" t="s">
        <v>82</v>
      </c>
      <c r="D74" s="24" t="s">
        <v>19</v>
      </c>
      <c r="E74" s="33">
        <v>6</v>
      </c>
      <c r="F74" s="33">
        <v>2802</v>
      </c>
      <c r="G74" s="33">
        <v>6</v>
      </c>
      <c r="H74" s="33">
        <v>2886</v>
      </c>
      <c r="I74" s="33">
        <f t="shared" si="7"/>
        <v>3</v>
      </c>
      <c r="J74" s="33">
        <f t="shared" si="8"/>
        <v>4.50</v>
      </c>
      <c r="K74" s="33">
        <f t="shared" si="9"/>
        <v>6</v>
      </c>
    </row>
    <row r="75" spans="1:11" ht="14">
      <c r="A75" s="24" t="s">
        <v>68</v>
      </c>
      <c r="B75" s="32">
        <v>130483</v>
      </c>
      <c r="C75" s="24" t="s">
        <v>83</v>
      </c>
      <c r="D75" s="24" t="s">
        <v>22</v>
      </c>
      <c r="E75" s="33">
        <v>37</v>
      </c>
      <c r="F75" s="33">
        <v>2103</v>
      </c>
      <c r="G75" s="33">
        <v>39</v>
      </c>
      <c r="H75" s="33">
        <v>2289</v>
      </c>
      <c r="I75" s="33">
        <f t="shared" si="10" ref="I75:I138">0.5*G75</f>
        <v>19.50</v>
      </c>
      <c r="J75" s="33">
        <f t="shared" si="11" ref="J75:J138">0.75*G75</f>
        <v>29.25</v>
      </c>
      <c r="K75" s="33">
        <f t="shared" si="12" ref="K75:K138">G75</f>
        <v>39</v>
      </c>
    </row>
    <row r="76" spans="1:11" ht="14">
      <c r="A76" s="24" t="s">
        <v>68</v>
      </c>
      <c r="B76" s="32">
        <v>130488</v>
      </c>
      <c r="C76" s="24" t="s">
        <v>84</v>
      </c>
      <c r="D76" s="24" t="s">
        <v>19</v>
      </c>
      <c r="E76" s="33">
        <v>0</v>
      </c>
      <c r="F76" s="33">
        <v>520</v>
      </c>
      <c r="G76" s="33">
        <v>0</v>
      </c>
      <c r="H76" s="33">
        <v>530</v>
      </c>
      <c r="I76" s="33">
        <f t="shared" si="10"/>
        <v>0</v>
      </c>
      <c r="J76" s="33">
        <f t="shared" si="11"/>
        <v>0</v>
      </c>
      <c r="K76" s="33">
        <f t="shared" si="12"/>
        <v>0</v>
      </c>
    </row>
    <row r="77" spans="1:11" ht="14">
      <c r="A77" s="24" t="s">
        <v>68</v>
      </c>
      <c r="B77" s="32">
        <v>130489</v>
      </c>
      <c r="C77" s="24" t="s">
        <v>85</v>
      </c>
      <c r="D77" s="24" t="s">
        <v>22</v>
      </c>
      <c r="E77" s="33">
        <v>5</v>
      </c>
      <c r="F77" s="33">
        <v>701</v>
      </c>
      <c r="G77" s="33">
        <v>5</v>
      </c>
      <c r="H77" s="33">
        <v>748</v>
      </c>
      <c r="I77" s="33">
        <f t="shared" si="10"/>
        <v>2.50</v>
      </c>
      <c r="J77" s="33">
        <f t="shared" si="11"/>
        <v>3.75</v>
      </c>
      <c r="K77" s="33">
        <f t="shared" si="12"/>
        <v>5</v>
      </c>
    </row>
    <row r="78" spans="1:11" ht="14">
      <c r="A78" s="24" t="s">
        <v>68</v>
      </c>
      <c r="B78" s="32">
        <v>130495</v>
      </c>
      <c r="C78" s="24" t="s">
        <v>86</v>
      </c>
      <c r="D78" s="24" t="s">
        <v>22</v>
      </c>
      <c r="E78" s="33">
        <v>374</v>
      </c>
      <c r="F78" s="33">
        <v>0</v>
      </c>
      <c r="G78" s="33">
        <v>384</v>
      </c>
      <c r="H78" s="33">
        <v>0</v>
      </c>
      <c r="I78" s="33">
        <f t="shared" si="10"/>
        <v>192</v>
      </c>
      <c r="J78" s="33">
        <f t="shared" si="11"/>
        <v>288</v>
      </c>
      <c r="K78" s="33">
        <f t="shared" si="12"/>
        <v>384</v>
      </c>
    </row>
    <row r="79" spans="1:11" ht="14">
      <c r="A79" s="24" t="s">
        <v>68</v>
      </c>
      <c r="B79" s="24">
        <v>130559</v>
      </c>
      <c r="C79" s="24" t="s">
        <v>87</v>
      </c>
      <c r="D79" s="24" t="s">
        <v>22</v>
      </c>
      <c r="E79" s="33">
        <v>0</v>
      </c>
      <c r="F79" s="33">
        <v>595</v>
      </c>
      <c r="G79" s="33">
        <v>0</v>
      </c>
      <c r="H79" s="33">
        <v>626</v>
      </c>
      <c r="I79" s="33">
        <f t="shared" si="10"/>
        <v>0</v>
      </c>
      <c r="J79" s="33">
        <f t="shared" si="11"/>
        <v>0</v>
      </c>
      <c r="K79" s="33">
        <f t="shared" si="12"/>
        <v>0</v>
      </c>
    </row>
    <row r="80" spans="1:11" ht="14">
      <c r="A80" s="24" t="s">
        <v>68</v>
      </c>
      <c r="B80" s="32">
        <v>130560</v>
      </c>
      <c r="C80" s="24" t="s">
        <v>88</v>
      </c>
      <c r="D80" s="24" t="s">
        <v>22</v>
      </c>
      <c r="E80" s="33">
        <v>371</v>
      </c>
      <c r="F80" s="33">
        <v>9818</v>
      </c>
      <c r="G80" s="33">
        <v>373</v>
      </c>
      <c r="H80" s="33">
        <v>10099</v>
      </c>
      <c r="I80" s="33">
        <f t="shared" si="10"/>
        <v>186.50</v>
      </c>
      <c r="J80" s="33">
        <f t="shared" si="11"/>
        <v>279.75</v>
      </c>
      <c r="K80" s="33">
        <f t="shared" si="12"/>
        <v>373</v>
      </c>
    </row>
    <row r="81" spans="1:11" ht="14">
      <c r="A81" s="24" t="s">
        <v>68</v>
      </c>
      <c r="B81" s="32">
        <v>130596</v>
      </c>
      <c r="C81" s="24" t="s">
        <v>89</v>
      </c>
      <c r="D81" s="24" t="s">
        <v>22</v>
      </c>
      <c r="E81" s="33">
        <v>0</v>
      </c>
      <c r="F81" s="33">
        <v>526</v>
      </c>
      <c r="G81" s="33">
        <v>0</v>
      </c>
      <c r="H81" s="33">
        <v>543</v>
      </c>
      <c r="I81" s="33">
        <f t="shared" si="10"/>
        <v>0</v>
      </c>
      <c r="J81" s="33">
        <f t="shared" si="11"/>
        <v>0</v>
      </c>
      <c r="K81" s="33">
        <f t="shared" si="12"/>
        <v>0</v>
      </c>
    </row>
    <row r="82" spans="1:11" ht="14">
      <c r="A82" s="24" t="s">
        <v>68</v>
      </c>
      <c r="B82" s="32">
        <v>130677</v>
      </c>
      <c r="C82" s="24" t="s">
        <v>90</v>
      </c>
      <c r="D82" s="24" t="s">
        <v>22</v>
      </c>
      <c r="E82" s="33">
        <v>8</v>
      </c>
      <c r="F82" s="33">
        <v>2656</v>
      </c>
      <c r="G82" s="33">
        <v>8</v>
      </c>
      <c r="H82" s="33">
        <v>2818</v>
      </c>
      <c r="I82" s="33">
        <f t="shared" si="10"/>
        <v>4</v>
      </c>
      <c r="J82" s="33">
        <f t="shared" si="11"/>
        <v>6</v>
      </c>
      <c r="K82" s="33">
        <f t="shared" si="12"/>
        <v>8</v>
      </c>
    </row>
    <row r="83" spans="1:11" ht="14">
      <c r="A83" s="24" t="s">
        <v>68</v>
      </c>
      <c r="B83" s="32">
        <v>130695</v>
      </c>
      <c r="C83" s="24" t="s">
        <v>91</v>
      </c>
      <c r="D83" s="24" t="s">
        <v>22</v>
      </c>
      <c r="E83" s="33">
        <v>11</v>
      </c>
      <c r="F83" s="33">
        <v>144</v>
      </c>
      <c r="G83" s="33">
        <v>11</v>
      </c>
      <c r="H83" s="33">
        <v>148</v>
      </c>
      <c r="I83" s="33">
        <f t="shared" si="10"/>
        <v>5.50</v>
      </c>
      <c r="J83" s="33">
        <f t="shared" si="11"/>
        <v>8.25</v>
      </c>
      <c r="K83" s="33">
        <f t="shared" si="12"/>
        <v>11</v>
      </c>
    </row>
    <row r="84" spans="1:11" ht="14">
      <c r="A84" s="24" t="s">
        <v>68</v>
      </c>
      <c r="B84" s="32">
        <v>130709</v>
      </c>
      <c r="C84" s="24" t="s">
        <v>92</v>
      </c>
      <c r="D84" s="24" t="s">
        <v>22</v>
      </c>
      <c r="E84" s="33">
        <v>11</v>
      </c>
      <c r="F84" s="33">
        <v>1322</v>
      </c>
      <c r="G84" s="33">
        <v>12</v>
      </c>
      <c r="H84" s="33">
        <v>1410</v>
      </c>
      <c r="I84" s="33">
        <f t="shared" si="10"/>
        <v>6</v>
      </c>
      <c r="J84" s="33">
        <f t="shared" si="11"/>
        <v>9</v>
      </c>
      <c r="K84" s="33">
        <f t="shared" si="12"/>
        <v>12</v>
      </c>
    </row>
    <row r="85" spans="1:11" ht="14">
      <c r="A85" s="24" t="s">
        <v>68</v>
      </c>
      <c r="B85" s="32">
        <v>130732</v>
      </c>
      <c r="C85" s="24" t="s">
        <v>93</v>
      </c>
      <c r="D85" s="24" t="s">
        <v>19</v>
      </c>
      <c r="E85" s="33">
        <v>107</v>
      </c>
      <c r="F85" s="33">
        <v>1993</v>
      </c>
      <c r="G85" s="33">
        <v>116</v>
      </c>
      <c r="H85" s="33">
        <v>2118</v>
      </c>
      <c r="I85" s="33">
        <f t="shared" si="10"/>
        <v>58</v>
      </c>
      <c r="J85" s="33">
        <f t="shared" si="11"/>
        <v>87</v>
      </c>
      <c r="K85" s="33">
        <f t="shared" si="12"/>
        <v>116</v>
      </c>
    </row>
    <row r="86" spans="1:11" ht="14">
      <c r="A86" s="24" t="s">
        <v>68</v>
      </c>
      <c r="B86" s="32">
        <v>130766</v>
      </c>
      <c r="C86" s="24" t="s">
        <v>94</v>
      </c>
      <c r="D86" s="24" t="s">
        <v>22</v>
      </c>
      <c r="E86" s="33">
        <v>60</v>
      </c>
      <c r="F86" s="33">
        <v>307</v>
      </c>
      <c r="G86" s="33">
        <v>64</v>
      </c>
      <c r="H86" s="33">
        <v>331</v>
      </c>
      <c r="I86" s="33">
        <f t="shared" si="10"/>
        <v>32</v>
      </c>
      <c r="J86" s="33">
        <f t="shared" si="11"/>
        <v>48</v>
      </c>
      <c r="K86" s="33">
        <f t="shared" si="12"/>
        <v>64</v>
      </c>
    </row>
    <row r="87" spans="1:11" ht="14">
      <c r="A87" s="24" t="s">
        <v>68</v>
      </c>
      <c r="B87" s="32">
        <v>130767</v>
      </c>
      <c r="C87" s="24" t="s">
        <v>96</v>
      </c>
      <c r="D87" s="24" t="s">
        <v>22</v>
      </c>
      <c r="E87" s="33">
        <v>1</v>
      </c>
      <c r="F87" s="33">
        <v>1185</v>
      </c>
      <c r="G87" s="33">
        <v>1</v>
      </c>
      <c r="H87" s="33">
        <v>1247</v>
      </c>
      <c r="I87" s="33">
        <f t="shared" si="10"/>
        <v>0.50</v>
      </c>
      <c r="J87" s="33">
        <f t="shared" si="11"/>
        <v>0.75</v>
      </c>
      <c r="K87" s="33">
        <f t="shared" si="12"/>
        <v>1</v>
      </c>
    </row>
    <row r="88" spans="1:11" ht="14">
      <c r="A88" s="24" t="s">
        <v>68</v>
      </c>
      <c r="B88" s="32">
        <v>130787</v>
      </c>
      <c r="C88" s="24" t="s">
        <v>97</v>
      </c>
      <c r="D88" s="24" t="s">
        <v>22</v>
      </c>
      <c r="E88" s="33">
        <v>134</v>
      </c>
      <c r="F88" s="33">
        <v>555</v>
      </c>
      <c r="G88" s="33">
        <v>139</v>
      </c>
      <c r="H88" s="33">
        <v>580</v>
      </c>
      <c r="I88" s="33">
        <f t="shared" si="10"/>
        <v>69.50</v>
      </c>
      <c r="J88" s="33">
        <f t="shared" si="11"/>
        <v>104.25</v>
      </c>
      <c r="K88" s="33">
        <f t="shared" si="12"/>
        <v>139</v>
      </c>
    </row>
    <row r="89" spans="1:11" ht="14">
      <c r="A89" s="24" t="s">
        <v>68</v>
      </c>
      <c r="B89" s="32">
        <v>130805</v>
      </c>
      <c r="C89" s="24" t="s">
        <v>95</v>
      </c>
      <c r="D89" s="24" t="s">
        <v>19</v>
      </c>
      <c r="E89" s="33">
        <v>114</v>
      </c>
      <c r="F89" s="33">
        <v>2307</v>
      </c>
      <c r="G89" s="33">
        <v>117</v>
      </c>
      <c r="H89" s="33">
        <v>2420</v>
      </c>
      <c r="I89" s="33">
        <f t="shared" si="10"/>
        <v>58.50</v>
      </c>
      <c r="J89" s="33">
        <f t="shared" si="11"/>
        <v>87.75</v>
      </c>
      <c r="K89" s="33">
        <f t="shared" si="12"/>
        <v>117</v>
      </c>
    </row>
    <row r="90" spans="1:11" ht="14">
      <c r="A90" s="24" t="s">
        <v>68</v>
      </c>
      <c r="B90" s="32">
        <v>130845</v>
      </c>
      <c r="C90" s="24" t="s">
        <v>98</v>
      </c>
      <c r="D90" s="24" t="s">
        <v>19</v>
      </c>
      <c r="E90" s="33">
        <v>68</v>
      </c>
      <c r="F90" s="33">
        <v>1419</v>
      </c>
      <c r="G90" s="33">
        <v>76</v>
      </c>
      <c r="H90" s="33">
        <v>1561</v>
      </c>
      <c r="I90" s="33">
        <f t="shared" si="10"/>
        <v>38</v>
      </c>
      <c r="J90" s="33">
        <f t="shared" si="11"/>
        <v>57</v>
      </c>
      <c r="K90" s="33">
        <f t="shared" si="12"/>
        <v>76</v>
      </c>
    </row>
    <row r="91" spans="1:11" ht="14">
      <c r="A91" s="24" t="s">
        <v>68</v>
      </c>
      <c r="B91" s="32">
        <v>130849</v>
      </c>
      <c r="C91" s="24" t="s">
        <v>99</v>
      </c>
      <c r="D91" s="24" t="s">
        <v>22</v>
      </c>
      <c r="E91" s="33">
        <v>0</v>
      </c>
      <c r="F91" s="33">
        <v>1259</v>
      </c>
      <c r="G91" s="33">
        <v>0</v>
      </c>
      <c r="H91" s="33">
        <v>1281</v>
      </c>
      <c r="I91" s="33">
        <f t="shared" si="10"/>
        <v>0</v>
      </c>
      <c r="J91" s="33">
        <f t="shared" si="11"/>
        <v>0</v>
      </c>
      <c r="K91" s="33">
        <f t="shared" si="12"/>
        <v>0</v>
      </c>
    </row>
    <row r="92" spans="1:11" ht="14">
      <c r="A92" s="24" t="s">
        <v>68</v>
      </c>
      <c r="B92" s="32">
        <v>130878</v>
      </c>
      <c r="C92" s="24" t="s">
        <v>100</v>
      </c>
      <c r="D92" s="24" t="s">
        <v>22</v>
      </c>
      <c r="E92" s="33">
        <v>0</v>
      </c>
      <c r="F92" s="33">
        <v>790</v>
      </c>
      <c r="G92" s="33">
        <v>0</v>
      </c>
      <c r="H92" s="33">
        <v>792</v>
      </c>
      <c r="I92" s="33">
        <f t="shared" si="10"/>
        <v>0</v>
      </c>
      <c r="J92" s="33">
        <f t="shared" si="11"/>
        <v>0</v>
      </c>
      <c r="K92" s="33">
        <f t="shared" si="12"/>
        <v>0</v>
      </c>
    </row>
    <row r="93" spans="1:11" ht="14">
      <c r="A93" s="24" t="s">
        <v>68</v>
      </c>
      <c r="B93" s="32">
        <v>130938</v>
      </c>
      <c r="C93" s="24" t="s">
        <v>101</v>
      </c>
      <c r="D93" s="24" t="s">
        <v>22</v>
      </c>
      <c r="E93" s="33">
        <v>6</v>
      </c>
      <c r="F93" s="33">
        <v>1937</v>
      </c>
      <c r="G93" s="33">
        <v>6</v>
      </c>
      <c r="H93" s="33">
        <v>1984</v>
      </c>
      <c r="I93" s="33">
        <f t="shared" si="10"/>
        <v>3</v>
      </c>
      <c r="J93" s="33">
        <f t="shared" si="11"/>
        <v>4.50</v>
      </c>
      <c r="K93" s="33">
        <f t="shared" si="12"/>
        <v>6</v>
      </c>
    </row>
    <row r="94" spans="1:11" ht="14">
      <c r="A94" s="24" t="s">
        <v>68</v>
      </c>
      <c r="B94" s="32">
        <v>130974</v>
      </c>
      <c r="C94" s="24" t="s">
        <v>102</v>
      </c>
      <c r="D94" s="24" t="s">
        <v>22</v>
      </c>
      <c r="E94" s="33">
        <v>108</v>
      </c>
      <c r="F94" s="33">
        <v>786</v>
      </c>
      <c r="G94" s="33">
        <v>109</v>
      </c>
      <c r="H94" s="33">
        <v>819</v>
      </c>
      <c r="I94" s="33">
        <f t="shared" si="10"/>
        <v>54.50</v>
      </c>
      <c r="J94" s="33">
        <f t="shared" si="11"/>
        <v>81.75</v>
      </c>
      <c r="K94" s="33">
        <f t="shared" si="12"/>
        <v>109</v>
      </c>
    </row>
    <row r="95" spans="1:11" ht="14">
      <c r="A95" s="24" t="s">
        <v>68</v>
      </c>
      <c r="B95" s="32">
        <v>130983</v>
      </c>
      <c r="C95" s="24" t="s">
        <v>103</v>
      </c>
      <c r="D95" s="24" t="s">
        <v>22</v>
      </c>
      <c r="E95" s="33">
        <v>10</v>
      </c>
      <c r="F95" s="33">
        <v>274</v>
      </c>
      <c r="G95" s="33">
        <v>10</v>
      </c>
      <c r="H95" s="33">
        <v>282</v>
      </c>
      <c r="I95" s="33">
        <f t="shared" si="10"/>
        <v>5</v>
      </c>
      <c r="J95" s="33">
        <f t="shared" si="11"/>
        <v>7.50</v>
      </c>
      <c r="K95" s="33">
        <f t="shared" si="12"/>
        <v>10</v>
      </c>
    </row>
    <row r="96" spans="1:11" ht="14">
      <c r="A96" s="24" t="s">
        <v>68</v>
      </c>
      <c r="B96" s="32">
        <v>131008</v>
      </c>
      <c r="C96" s="24" t="s">
        <v>104</v>
      </c>
      <c r="D96" s="24" t="s">
        <v>19</v>
      </c>
      <c r="E96" s="33">
        <v>44</v>
      </c>
      <c r="F96" s="33">
        <v>2140</v>
      </c>
      <c r="G96" s="33">
        <v>46</v>
      </c>
      <c r="H96" s="33">
        <v>2251</v>
      </c>
      <c r="I96" s="33">
        <f t="shared" si="10"/>
        <v>23</v>
      </c>
      <c r="J96" s="33">
        <f t="shared" si="11"/>
        <v>34.50</v>
      </c>
      <c r="K96" s="33">
        <f t="shared" si="12"/>
        <v>46</v>
      </c>
    </row>
    <row r="97" spans="1:11" ht="14">
      <c r="A97" s="24" t="s">
        <v>68</v>
      </c>
      <c r="B97" s="32">
        <v>131010</v>
      </c>
      <c r="C97" s="24" t="s">
        <v>105</v>
      </c>
      <c r="D97" s="24" t="s">
        <v>22</v>
      </c>
      <c r="E97" s="33">
        <v>1</v>
      </c>
      <c r="F97" s="33">
        <v>3998</v>
      </c>
      <c r="G97" s="33">
        <v>1</v>
      </c>
      <c r="H97" s="33">
        <v>4337</v>
      </c>
      <c r="I97" s="33">
        <f t="shared" si="10"/>
        <v>0.50</v>
      </c>
      <c r="J97" s="33">
        <f t="shared" si="11"/>
        <v>0.75</v>
      </c>
      <c r="K97" s="33">
        <f t="shared" si="12"/>
        <v>1</v>
      </c>
    </row>
    <row r="98" spans="1:11" ht="14">
      <c r="A98" s="24" t="s">
        <v>68</v>
      </c>
      <c r="B98" s="32">
        <v>131096</v>
      </c>
      <c r="C98" s="24" t="s">
        <v>106</v>
      </c>
      <c r="D98" s="24" t="s">
        <v>22</v>
      </c>
      <c r="E98" s="33">
        <v>8</v>
      </c>
      <c r="F98" s="33">
        <v>721</v>
      </c>
      <c r="G98" s="33">
        <v>10</v>
      </c>
      <c r="H98" s="33">
        <v>746</v>
      </c>
      <c r="I98" s="33">
        <f t="shared" si="10"/>
        <v>5</v>
      </c>
      <c r="J98" s="33">
        <f t="shared" si="11"/>
        <v>7.50</v>
      </c>
      <c r="K98" s="33">
        <f t="shared" si="12"/>
        <v>10</v>
      </c>
    </row>
    <row r="99" spans="1:11" ht="14">
      <c r="A99" s="24" t="s">
        <v>68</v>
      </c>
      <c r="B99" s="32">
        <v>131116</v>
      </c>
      <c r="C99" s="24" t="s">
        <v>108</v>
      </c>
      <c r="D99" s="24" t="s">
        <v>22</v>
      </c>
      <c r="E99" s="33">
        <v>71</v>
      </c>
      <c r="F99" s="33">
        <v>1956</v>
      </c>
      <c r="G99" s="33">
        <v>78</v>
      </c>
      <c r="H99" s="33">
        <v>2041</v>
      </c>
      <c r="I99" s="33">
        <f t="shared" si="10"/>
        <v>39</v>
      </c>
      <c r="J99" s="33">
        <f t="shared" si="11"/>
        <v>58.50</v>
      </c>
      <c r="K99" s="33">
        <f t="shared" si="12"/>
        <v>78</v>
      </c>
    </row>
    <row r="100" spans="1:11" ht="14">
      <c r="A100" s="24" t="s">
        <v>68</v>
      </c>
      <c r="B100" s="32">
        <v>131127</v>
      </c>
      <c r="C100" s="24" t="s">
        <v>109</v>
      </c>
      <c r="D100" s="24" t="s">
        <v>22</v>
      </c>
      <c r="E100" s="33">
        <v>38</v>
      </c>
      <c r="F100" s="33">
        <v>1457</v>
      </c>
      <c r="G100" s="33">
        <v>38</v>
      </c>
      <c r="H100" s="33">
        <v>1527</v>
      </c>
      <c r="I100" s="33">
        <f t="shared" si="10"/>
        <v>19</v>
      </c>
      <c r="J100" s="33">
        <f t="shared" si="11"/>
        <v>28.50</v>
      </c>
      <c r="K100" s="33">
        <f t="shared" si="12"/>
        <v>38</v>
      </c>
    </row>
    <row r="101" spans="1:11" ht="14">
      <c r="A101" s="24" t="s">
        <v>68</v>
      </c>
      <c r="B101" s="32">
        <v>131135</v>
      </c>
      <c r="C101" s="24" t="s">
        <v>110</v>
      </c>
      <c r="D101" s="24" t="s">
        <v>19</v>
      </c>
      <c r="E101" s="33">
        <v>0</v>
      </c>
      <c r="F101" s="33">
        <v>447</v>
      </c>
      <c r="G101" s="33">
        <v>0</v>
      </c>
      <c r="H101" s="33">
        <v>464</v>
      </c>
      <c r="I101" s="33">
        <f t="shared" si="10"/>
        <v>0</v>
      </c>
      <c r="J101" s="33">
        <f t="shared" si="11"/>
        <v>0</v>
      </c>
      <c r="K101" s="33">
        <f t="shared" si="12"/>
        <v>0</v>
      </c>
    </row>
    <row r="102" spans="1:11" ht="14">
      <c r="A102" s="24" t="s">
        <v>68</v>
      </c>
      <c r="B102" s="32">
        <v>131146</v>
      </c>
      <c r="C102" s="24" t="s">
        <v>111</v>
      </c>
      <c r="D102" s="24" t="s">
        <v>22</v>
      </c>
      <c r="E102" s="33">
        <v>67</v>
      </c>
      <c r="F102" s="33">
        <v>1103</v>
      </c>
      <c r="G102" s="33">
        <v>69</v>
      </c>
      <c r="H102" s="33">
        <v>1124</v>
      </c>
      <c r="I102" s="33">
        <f t="shared" si="10"/>
        <v>34.50</v>
      </c>
      <c r="J102" s="33">
        <f t="shared" si="11"/>
        <v>51.75</v>
      </c>
      <c r="K102" s="33">
        <f t="shared" si="12"/>
        <v>69</v>
      </c>
    </row>
    <row r="103" spans="1:11" ht="14">
      <c r="A103" s="24" t="s">
        <v>68</v>
      </c>
      <c r="B103" s="32">
        <v>131166</v>
      </c>
      <c r="C103" s="24" t="s">
        <v>112</v>
      </c>
      <c r="D103" s="24" t="s">
        <v>22</v>
      </c>
      <c r="E103" s="33">
        <v>145</v>
      </c>
      <c r="F103" s="33">
        <v>1596</v>
      </c>
      <c r="G103" s="33">
        <v>148</v>
      </c>
      <c r="H103" s="33">
        <v>1647</v>
      </c>
      <c r="I103" s="33">
        <f t="shared" si="10"/>
        <v>74</v>
      </c>
      <c r="J103" s="33">
        <f t="shared" si="11"/>
        <v>111</v>
      </c>
      <c r="K103" s="33">
        <f t="shared" si="12"/>
        <v>148</v>
      </c>
    </row>
    <row r="104" spans="1:11" ht="14">
      <c r="A104" s="24" t="s">
        <v>68</v>
      </c>
      <c r="B104" s="32">
        <v>131171</v>
      </c>
      <c r="C104" s="24" t="s">
        <v>113</v>
      </c>
      <c r="D104" s="24" t="s">
        <v>22</v>
      </c>
      <c r="E104" s="33">
        <v>1</v>
      </c>
      <c r="F104" s="33">
        <v>541</v>
      </c>
      <c r="G104" s="33">
        <v>1</v>
      </c>
      <c r="H104" s="33">
        <v>554</v>
      </c>
      <c r="I104" s="33">
        <f t="shared" si="10"/>
        <v>0.50</v>
      </c>
      <c r="J104" s="33">
        <f t="shared" si="11"/>
        <v>0.75</v>
      </c>
      <c r="K104" s="33">
        <f t="shared" si="12"/>
        <v>1</v>
      </c>
    </row>
    <row r="105" spans="1:11" ht="14">
      <c r="A105" s="24" t="s">
        <v>68</v>
      </c>
      <c r="B105" s="32">
        <v>131172</v>
      </c>
      <c r="C105" s="24" t="s">
        <v>114</v>
      </c>
      <c r="D105" s="24" t="s">
        <v>22</v>
      </c>
      <c r="E105" s="33">
        <v>49</v>
      </c>
      <c r="F105" s="33">
        <v>140</v>
      </c>
      <c r="G105" s="33">
        <v>52</v>
      </c>
      <c r="H105" s="33">
        <v>146</v>
      </c>
      <c r="I105" s="33">
        <f t="shared" si="10"/>
        <v>26</v>
      </c>
      <c r="J105" s="33">
        <f t="shared" si="11"/>
        <v>39</v>
      </c>
      <c r="K105" s="33">
        <f t="shared" si="12"/>
        <v>52</v>
      </c>
    </row>
    <row r="106" spans="1:11" ht="14">
      <c r="A106" s="24" t="s">
        <v>68</v>
      </c>
      <c r="B106" s="32">
        <v>131222</v>
      </c>
      <c r="C106" s="24" t="s">
        <v>115</v>
      </c>
      <c r="D106" s="24" t="s">
        <v>19</v>
      </c>
      <c r="E106" s="33">
        <v>43</v>
      </c>
      <c r="F106" s="33">
        <v>15217</v>
      </c>
      <c r="G106" s="33">
        <v>50</v>
      </c>
      <c r="H106" s="33">
        <v>20933</v>
      </c>
      <c r="I106" s="33">
        <f t="shared" si="10"/>
        <v>25</v>
      </c>
      <c r="J106" s="33">
        <f t="shared" si="11"/>
        <v>37.50</v>
      </c>
      <c r="K106" s="33">
        <f t="shared" si="12"/>
        <v>50</v>
      </c>
    </row>
    <row r="107" spans="1:11" ht="14">
      <c r="A107" s="24" t="s">
        <v>68</v>
      </c>
      <c r="B107" s="32">
        <v>131321</v>
      </c>
      <c r="C107" s="24" t="s">
        <v>117</v>
      </c>
      <c r="D107" s="24" t="s">
        <v>22</v>
      </c>
      <c r="E107" s="33">
        <v>0</v>
      </c>
      <c r="F107" s="33">
        <v>462</v>
      </c>
      <c r="G107" s="33">
        <v>0</v>
      </c>
      <c r="H107" s="33">
        <v>479</v>
      </c>
      <c r="I107" s="33">
        <f t="shared" si="10"/>
        <v>0</v>
      </c>
      <c r="J107" s="33">
        <f t="shared" si="11"/>
        <v>0</v>
      </c>
      <c r="K107" s="33">
        <f t="shared" si="12"/>
        <v>0</v>
      </c>
    </row>
    <row r="108" spans="1:11" ht="14">
      <c r="A108" s="24" t="s">
        <v>68</v>
      </c>
      <c r="B108" s="32">
        <v>131414</v>
      </c>
      <c r="C108" s="24" t="s">
        <v>118</v>
      </c>
      <c r="D108" s="24" t="s">
        <v>22</v>
      </c>
      <c r="E108" s="33">
        <v>2</v>
      </c>
      <c r="F108" s="33">
        <v>3475</v>
      </c>
      <c r="G108" s="33">
        <v>2</v>
      </c>
      <c r="H108" s="33">
        <v>3495</v>
      </c>
      <c r="I108" s="33">
        <f t="shared" si="10"/>
        <v>1</v>
      </c>
      <c r="J108" s="33">
        <f t="shared" si="11"/>
        <v>1.50</v>
      </c>
      <c r="K108" s="33">
        <f t="shared" si="12"/>
        <v>2</v>
      </c>
    </row>
    <row r="109" spans="1:11" ht="14">
      <c r="A109" s="24" t="s">
        <v>68</v>
      </c>
      <c r="B109" s="32">
        <v>131461</v>
      </c>
      <c r="C109" s="24" t="s">
        <v>119</v>
      </c>
      <c r="D109" s="24" t="s">
        <v>22</v>
      </c>
      <c r="E109" s="33">
        <v>219</v>
      </c>
      <c r="F109" s="33">
        <v>5027</v>
      </c>
      <c r="G109" s="33">
        <v>224</v>
      </c>
      <c r="H109" s="33">
        <v>5330</v>
      </c>
      <c r="I109" s="33">
        <f t="shared" si="10"/>
        <v>112</v>
      </c>
      <c r="J109" s="33">
        <f t="shared" si="11"/>
        <v>168</v>
      </c>
      <c r="K109" s="33">
        <f t="shared" si="12"/>
        <v>224</v>
      </c>
    </row>
    <row r="110" spans="1:11" ht="14">
      <c r="A110" s="24" t="s">
        <v>68</v>
      </c>
      <c r="B110" s="32">
        <v>131472</v>
      </c>
      <c r="C110" s="24" t="s">
        <v>120</v>
      </c>
      <c r="D110" s="24" t="s">
        <v>22</v>
      </c>
      <c r="E110" s="33">
        <v>28</v>
      </c>
      <c r="F110" s="33">
        <v>3880</v>
      </c>
      <c r="G110" s="33">
        <v>28</v>
      </c>
      <c r="H110" s="33">
        <v>4235</v>
      </c>
      <c r="I110" s="33">
        <f t="shared" si="10"/>
        <v>14</v>
      </c>
      <c r="J110" s="33">
        <f t="shared" si="11"/>
        <v>21</v>
      </c>
      <c r="K110" s="33">
        <f t="shared" si="12"/>
        <v>28</v>
      </c>
    </row>
    <row r="111" spans="1:11" ht="14">
      <c r="A111" s="24" t="s">
        <v>68</v>
      </c>
      <c r="B111" s="32">
        <v>131510</v>
      </c>
      <c r="C111" s="24" t="s">
        <v>121</v>
      </c>
      <c r="D111" s="24" t="s">
        <v>22</v>
      </c>
      <c r="E111" s="33">
        <v>0</v>
      </c>
      <c r="F111" s="33">
        <v>740</v>
      </c>
      <c r="G111" s="33">
        <v>0</v>
      </c>
      <c r="H111" s="33">
        <v>771</v>
      </c>
      <c r="I111" s="33">
        <f t="shared" si="10"/>
        <v>0</v>
      </c>
      <c r="J111" s="33">
        <f t="shared" si="11"/>
        <v>0</v>
      </c>
      <c r="K111" s="33">
        <f t="shared" si="12"/>
        <v>0</v>
      </c>
    </row>
    <row r="112" spans="1:11" ht="14">
      <c r="A112" s="24" t="s">
        <v>68</v>
      </c>
      <c r="B112" s="32">
        <v>131613</v>
      </c>
      <c r="C112" s="24" t="s">
        <v>116</v>
      </c>
      <c r="D112" s="24" t="s">
        <v>22</v>
      </c>
      <c r="E112" s="33">
        <v>105</v>
      </c>
      <c r="F112" s="33">
        <v>636</v>
      </c>
      <c r="G112" s="33">
        <v>108</v>
      </c>
      <c r="H112" s="33">
        <v>674</v>
      </c>
      <c r="I112" s="33">
        <f t="shared" si="10"/>
        <v>54</v>
      </c>
      <c r="J112" s="33">
        <f t="shared" si="11"/>
        <v>81</v>
      </c>
      <c r="K112" s="33">
        <f t="shared" si="12"/>
        <v>108</v>
      </c>
    </row>
    <row r="113" spans="1:11" ht="14">
      <c r="A113" s="24" t="s">
        <v>68</v>
      </c>
      <c r="B113" s="32">
        <v>140076</v>
      </c>
      <c r="C113" s="24" t="s">
        <v>107</v>
      </c>
      <c r="D113" s="24" t="s">
        <v>22</v>
      </c>
      <c r="E113" s="33">
        <v>118</v>
      </c>
      <c r="F113" s="33">
        <v>118</v>
      </c>
      <c r="G113" s="33">
        <v>122</v>
      </c>
      <c r="H113" s="33">
        <v>119</v>
      </c>
      <c r="I113" s="33">
        <f t="shared" si="10"/>
        <v>61</v>
      </c>
      <c r="J113" s="33">
        <f t="shared" si="11"/>
        <v>91.50</v>
      </c>
      <c r="K113" s="33">
        <f t="shared" si="12"/>
        <v>122</v>
      </c>
    </row>
    <row r="114" spans="1:11" ht="14">
      <c r="A114" s="24" t="s">
        <v>68</v>
      </c>
      <c r="B114" s="32">
        <v>160127</v>
      </c>
      <c r="C114" s="24" t="s">
        <v>45</v>
      </c>
      <c r="D114" s="24" t="s">
        <v>22</v>
      </c>
      <c r="E114" s="33">
        <v>251</v>
      </c>
      <c r="F114" s="33">
        <v>1953</v>
      </c>
      <c r="G114" s="33">
        <v>281</v>
      </c>
      <c r="H114" s="33">
        <v>2161</v>
      </c>
      <c r="I114" s="33">
        <f t="shared" si="10"/>
        <v>140.50</v>
      </c>
      <c r="J114" s="33">
        <f t="shared" si="11"/>
        <v>210.75</v>
      </c>
      <c r="K114" s="33">
        <f t="shared" si="12"/>
        <v>281</v>
      </c>
    </row>
    <row r="115" spans="1:11" ht="14">
      <c r="A115" s="24" t="s">
        <v>122</v>
      </c>
      <c r="B115" s="32">
        <v>130193</v>
      </c>
      <c r="C115" s="24" t="s">
        <v>123</v>
      </c>
      <c r="D115" s="24" t="s">
        <v>22</v>
      </c>
      <c r="E115" s="33">
        <v>2351</v>
      </c>
      <c r="F115" s="33">
        <v>504</v>
      </c>
      <c r="G115" s="33">
        <v>2427</v>
      </c>
      <c r="H115" s="33">
        <v>518</v>
      </c>
      <c r="I115" s="33">
        <f t="shared" si="10"/>
        <v>1213.50</v>
      </c>
      <c r="J115" s="33">
        <f t="shared" si="11"/>
        <v>1820.25</v>
      </c>
      <c r="K115" s="33">
        <f t="shared" si="12"/>
        <v>2427</v>
      </c>
    </row>
    <row r="116" spans="1:11" ht="14">
      <c r="A116" s="24" t="s">
        <v>122</v>
      </c>
      <c r="B116" s="32">
        <v>130651</v>
      </c>
      <c r="C116" s="24" t="s">
        <v>127</v>
      </c>
      <c r="D116" s="24" t="s">
        <v>22</v>
      </c>
      <c r="E116" s="33">
        <v>609</v>
      </c>
      <c r="F116" s="33">
        <v>9</v>
      </c>
      <c r="G116" s="33">
        <v>653</v>
      </c>
      <c r="H116" s="33">
        <v>10</v>
      </c>
      <c r="I116" s="33">
        <f t="shared" si="10"/>
        <v>326.50</v>
      </c>
      <c r="J116" s="33">
        <f t="shared" si="11"/>
        <v>489.75</v>
      </c>
      <c r="K116" s="33">
        <f t="shared" si="12"/>
        <v>653</v>
      </c>
    </row>
    <row r="117" spans="1:11" ht="14">
      <c r="A117" s="24" t="s">
        <v>122</v>
      </c>
      <c r="B117" s="32">
        <v>131075</v>
      </c>
      <c r="C117" s="24" t="s">
        <v>126</v>
      </c>
      <c r="D117" s="24" t="s">
        <v>22</v>
      </c>
      <c r="E117" s="33">
        <v>2269</v>
      </c>
      <c r="F117" s="33">
        <v>4017</v>
      </c>
      <c r="G117" s="33">
        <v>2735</v>
      </c>
      <c r="H117" s="33">
        <v>4668</v>
      </c>
      <c r="I117" s="33">
        <f t="shared" si="10"/>
        <v>1367.50</v>
      </c>
      <c r="J117" s="33">
        <f t="shared" si="11"/>
        <v>2051.25</v>
      </c>
      <c r="K117" s="33">
        <f t="shared" si="12"/>
        <v>2735</v>
      </c>
    </row>
    <row r="118" spans="1:11" ht="14">
      <c r="A118" s="24" t="s">
        <v>122</v>
      </c>
      <c r="B118" s="32">
        <v>131190</v>
      </c>
      <c r="C118" s="24" t="s">
        <v>125</v>
      </c>
      <c r="D118" s="24" t="s">
        <v>22</v>
      </c>
      <c r="E118" s="33">
        <v>3305</v>
      </c>
      <c r="F118" s="33">
        <v>4869</v>
      </c>
      <c r="G118" s="33">
        <v>3505</v>
      </c>
      <c r="H118" s="33">
        <v>5852</v>
      </c>
      <c r="I118" s="33">
        <f t="shared" si="10"/>
        <v>1752.50</v>
      </c>
      <c r="J118" s="33">
        <f t="shared" si="11"/>
        <v>2628.75</v>
      </c>
      <c r="K118" s="33">
        <f t="shared" si="12"/>
        <v>3505</v>
      </c>
    </row>
    <row r="119" spans="1:11" ht="14">
      <c r="A119" s="24" t="s">
        <v>122</v>
      </c>
      <c r="B119" s="32">
        <v>131310</v>
      </c>
      <c r="C119" s="24" t="s">
        <v>26</v>
      </c>
      <c r="D119" s="24" t="s">
        <v>22</v>
      </c>
      <c r="E119" s="33">
        <v>432</v>
      </c>
      <c r="F119" s="33">
        <v>1035</v>
      </c>
      <c r="G119" s="33">
        <v>485</v>
      </c>
      <c r="H119" s="33">
        <v>1157</v>
      </c>
      <c r="I119" s="33">
        <f t="shared" si="10"/>
        <v>242.50</v>
      </c>
      <c r="J119" s="33">
        <f t="shared" si="11"/>
        <v>363.75</v>
      </c>
      <c r="K119" s="33">
        <f t="shared" si="12"/>
        <v>485</v>
      </c>
    </row>
    <row r="120" spans="1:11" ht="14">
      <c r="A120" s="24" t="s">
        <v>122</v>
      </c>
      <c r="B120" s="32">
        <v>140033</v>
      </c>
      <c r="C120" s="24" t="s">
        <v>124</v>
      </c>
      <c r="D120" s="24" t="s">
        <v>19</v>
      </c>
      <c r="E120" s="33">
        <v>35</v>
      </c>
      <c r="F120" s="33">
        <v>2602</v>
      </c>
      <c r="G120" s="33">
        <v>36</v>
      </c>
      <c r="H120" s="33">
        <v>2713</v>
      </c>
      <c r="I120" s="33">
        <f t="shared" si="10"/>
        <v>18</v>
      </c>
      <c r="J120" s="33">
        <f t="shared" si="11"/>
        <v>27</v>
      </c>
      <c r="K120" s="33">
        <f t="shared" si="12"/>
        <v>36</v>
      </c>
    </row>
    <row r="121" spans="1:11" ht="14">
      <c r="A121" s="24" t="s">
        <v>128</v>
      </c>
      <c r="B121" s="32">
        <v>130012</v>
      </c>
      <c r="C121" s="24" t="s">
        <v>129</v>
      </c>
      <c r="D121" s="24" t="s">
        <v>22</v>
      </c>
      <c r="E121" s="33">
        <v>436</v>
      </c>
      <c r="F121" s="33">
        <v>5422</v>
      </c>
      <c r="G121" s="33">
        <v>462</v>
      </c>
      <c r="H121" s="33">
        <v>5866</v>
      </c>
      <c r="I121" s="33">
        <f t="shared" si="10"/>
        <v>231</v>
      </c>
      <c r="J121" s="33">
        <f t="shared" si="11"/>
        <v>346.50</v>
      </c>
      <c r="K121" s="33">
        <f t="shared" si="12"/>
        <v>462</v>
      </c>
    </row>
    <row r="122" spans="1:11" ht="14">
      <c r="A122" s="24" t="s">
        <v>128</v>
      </c>
      <c r="B122" s="32">
        <v>130208</v>
      </c>
      <c r="C122" s="24" t="s">
        <v>130</v>
      </c>
      <c r="D122" s="24" t="s">
        <v>22</v>
      </c>
      <c r="E122" s="33">
        <v>657</v>
      </c>
      <c r="F122" s="33">
        <v>2913</v>
      </c>
      <c r="G122" s="33">
        <v>710</v>
      </c>
      <c r="H122" s="33">
        <v>3244</v>
      </c>
      <c r="I122" s="33">
        <f t="shared" si="10"/>
        <v>355</v>
      </c>
      <c r="J122" s="33">
        <f t="shared" si="11"/>
        <v>532.50</v>
      </c>
      <c r="K122" s="33">
        <f t="shared" si="12"/>
        <v>710</v>
      </c>
    </row>
    <row r="123" spans="1:11" ht="14">
      <c r="A123" s="24" t="s">
        <v>128</v>
      </c>
      <c r="B123" s="32">
        <v>130287</v>
      </c>
      <c r="C123" s="24" t="s">
        <v>131</v>
      </c>
      <c r="D123" s="24" t="s">
        <v>22</v>
      </c>
      <c r="E123" s="33">
        <v>122</v>
      </c>
      <c r="F123" s="33">
        <v>0</v>
      </c>
      <c r="G123" s="33">
        <v>122</v>
      </c>
      <c r="H123" s="33">
        <v>0</v>
      </c>
      <c r="I123" s="33">
        <f t="shared" si="10"/>
        <v>61</v>
      </c>
      <c r="J123" s="33">
        <f t="shared" si="11"/>
        <v>91.50</v>
      </c>
      <c r="K123" s="33">
        <f t="shared" si="12"/>
        <v>122</v>
      </c>
    </row>
    <row r="124" spans="1:11" ht="14">
      <c r="A124" s="24" t="s">
        <v>128</v>
      </c>
      <c r="B124" s="32">
        <v>130503</v>
      </c>
      <c r="C124" s="24" t="s">
        <v>132</v>
      </c>
      <c r="D124" s="24" t="s">
        <v>22</v>
      </c>
      <c r="E124" s="33">
        <v>35</v>
      </c>
      <c r="F124" s="33">
        <v>630</v>
      </c>
      <c r="G124" s="33">
        <v>37</v>
      </c>
      <c r="H124" s="33">
        <v>664</v>
      </c>
      <c r="I124" s="33">
        <f t="shared" si="10"/>
        <v>18.50</v>
      </c>
      <c r="J124" s="33">
        <f t="shared" si="11"/>
        <v>27.75</v>
      </c>
      <c r="K124" s="33">
        <f t="shared" si="12"/>
        <v>37</v>
      </c>
    </row>
    <row r="125" spans="1:11" ht="14">
      <c r="A125" s="24" t="s">
        <v>128</v>
      </c>
      <c r="B125" s="32">
        <v>130557</v>
      </c>
      <c r="C125" s="24" t="s">
        <v>133</v>
      </c>
      <c r="D125" s="24" t="s">
        <v>22</v>
      </c>
      <c r="E125" s="33">
        <v>124</v>
      </c>
      <c r="F125" s="33">
        <v>818</v>
      </c>
      <c r="G125" s="33">
        <v>150</v>
      </c>
      <c r="H125" s="33">
        <v>962</v>
      </c>
      <c r="I125" s="33">
        <f t="shared" si="10"/>
        <v>75</v>
      </c>
      <c r="J125" s="33">
        <f t="shared" si="11"/>
        <v>112.50</v>
      </c>
      <c r="K125" s="33">
        <f t="shared" si="12"/>
        <v>150</v>
      </c>
    </row>
    <row r="126" spans="1:11" ht="14">
      <c r="A126" s="24" t="s">
        <v>128</v>
      </c>
      <c r="B126" s="32">
        <v>130584</v>
      </c>
      <c r="C126" s="24" t="s">
        <v>134</v>
      </c>
      <c r="D126" s="24" t="s">
        <v>22</v>
      </c>
      <c r="E126" s="33">
        <v>235</v>
      </c>
      <c r="F126" s="33">
        <v>1166</v>
      </c>
      <c r="G126" s="33">
        <v>246</v>
      </c>
      <c r="H126" s="33">
        <v>1241</v>
      </c>
      <c r="I126" s="33">
        <f t="shared" si="10"/>
        <v>123</v>
      </c>
      <c r="J126" s="33">
        <f t="shared" si="11"/>
        <v>184.50</v>
      </c>
      <c r="K126" s="33">
        <f t="shared" si="12"/>
        <v>246</v>
      </c>
    </row>
    <row r="127" spans="1:11" ht="14">
      <c r="A127" s="24" t="s">
        <v>128</v>
      </c>
      <c r="B127" s="32">
        <v>131074</v>
      </c>
      <c r="C127" s="24" t="s">
        <v>135</v>
      </c>
      <c r="D127" s="24" t="s">
        <v>19</v>
      </c>
      <c r="E127" s="33">
        <v>0</v>
      </c>
      <c r="F127" s="33">
        <v>1339</v>
      </c>
      <c r="G127" s="33">
        <v>0</v>
      </c>
      <c r="H127" s="33">
        <v>1438</v>
      </c>
      <c r="I127" s="33">
        <f t="shared" si="10"/>
        <v>0</v>
      </c>
      <c r="J127" s="33">
        <f t="shared" si="11"/>
        <v>0</v>
      </c>
      <c r="K127" s="33">
        <f t="shared" si="12"/>
        <v>0</v>
      </c>
    </row>
    <row r="128" spans="1:11" ht="14">
      <c r="A128" s="24" t="s">
        <v>128</v>
      </c>
      <c r="B128" s="32">
        <v>131180</v>
      </c>
      <c r="C128" s="24" t="s">
        <v>136</v>
      </c>
      <c r="D128" s="24" t="s">
        <v>22</v>
      </c>
      <c r="E128" s="33">
        <v>2627</v>
      </c>
      <c r="F128" s="33">
        <v>4378</v>
      </c>
      <c r="G128" s="33">
        <v>2814</v>
      </c>
      <c r="H128" s="33">
        <v>4745</v>
      </c>
      <c r="I128" s="33">
        <f t="shared" si="10"/>
        <v>1407</v>
      </c>
      <c r="J128" s="33">
        <f t="shared" si="11"/>
        <v>2110.50</v>
      </c>
      <c r="K128" s="33">
        <f t="shared" si="12"/>
        <v>2814</v>
      </c>
    </row>
    <row r="129" spans="1:11" ht="14">
      <c r="A129" s="24" t="s">
        <v>128</v>
      </c>
      <c r="B129" s="32">
        <v>131261</v>
      </c>
      <c r="C129" s="24" t="s">
        <v>137</v>
      </c>
      <c r="D129" s="24" t="s">
        <v>22</v>
      </c>
      <c r="E129" s="33">
        <v>0</v>
      </c>
      <c r="F129" s="33">
        <v>0</v>
      </c>
      <c r="G129" s="33">
        <v>0</v>
      </c>
      <c r="H129" s="33">
        <v>0</v>
      </c>
      <c r="I129" s="33">
        <f t="shared" si="10"/>
        <v>0</v>
      </c>
      <c r="J129" s="33">
        <f t="shared" si="11"/>
        <v>0</v>
      </c>
      <c r="K129" s="33">
        <f t="shared" si="12"/>
        <v>0</v>
      </c>
    </row>
    <row r="130" spans="1:11" ht="14">
      <c r="A130" s="24" t="s">
        <v>138</v>
      </c>
      <c r="B130" s="32">
        <v>130139</v>
      </c>
      <c r="C130" s="24" t="s">
        <v>139</v>
      </c>
      <c r="D130" s="24" t="s">
        <v>22</v>
      </c>
      <c r="E130" s="33">
        <v>391</v>
      </c>
      <c r="F130" s="33">
        <v>159</v>
      </c>
      <c r="G130" s="33">
        <v>411</v>
      </c>
      <c r="H130" s="33">
        <v>163</v>
      </c>
      <c r="I130" s="33">
        <f t="shared" si="10"/>
        <v>205.50</v>
      </c>
      <c r="J130" s="33">
        <f t="shared" si="11"/>
        <v>308.25</v>
      </c>
      <c r="K130" s="33">
        <f t="shared" si="12"/>
        <v>411</v>
      </c>
    </row>
    <row r="131" spans="1:11" ht="14">
      <c r="A131" s="24" t="s">
        <v>138</v>
      </c>
      <c r="B131" s="32">
        <v>130569</v>
      </c>
      <c r="C131" s="24" t="s">
        <v>140</v>
      </c>
      <c r="D131" s="24" t="s">
        <v>19</v>
      </c>
      <c r="E131" s="33">
        <v>297</v>
      </c>
      <c r="F131" s="33">
        <v>4061</v>
      </c>
      <c r="G131" s="33">
        <v>321</v>
      </c>
      <c r="H131" s="33">
        <v>4290</v>
      </c>
      <c r="I131" s="33">
        <f t="shared" si="10"/>
        <v>160.50</v>
      </c>
      <c r="J131" s="33">
        <f t="shared" si="11"/>
        <v>240.75</v>
      </c>
      <c r="K131" s="33">
        <f t="shared" si="12"/>
        <v>321</v>
      </c>
    </row>
    <row r="132" spans="1:11" ht="14">
      <c r="A132" s="24" t="s">
        <v>138</v>
      </c>
      <c r="B132" s="32">
        <v>130586</v>
      </c>
      <c r="C132" s="24" t="s">
        <v>141</v>
      </c>
      <c r="D132" s="24" t="s">
        <v>19</v>
      </c>
      <c r="E132" s="33">
        <v>118</v>
      </c>
      <c r="F132" s="33">
        <v>11127</v>
      </c>
      <c r="G132" s="33">
        <v>130</v>
      </c>
      <c r="H132" s="33">
        <v>11642</v>
      </c>
      <c r="I132" s="33">
        <f t="shared" si="10"/>
        <v>65</v>
      </c>
      <c r="J132" s="33">
        <f t="shared" si="11"/>
        <v>97.50</v>
      </c>
      <c r="K132" s="33">
        <f t="shared" si="12"/>
        <v>130</v>
      </c>
    </row>
    <row r="133" spans="1:11" ht="14">
      <c r="A133" s="24" t="s">
        <v>138</v>
      </c>
      <c r="B133" s="32">
        <v>130853</v>
      </c>
      <c r="C133" s="24" t="s">
        <v>142</v>
      </c>
      <c r="D133" s="24" t="s">
        <v>19</v>
      </c>
      <c r="E133" s="33">
        <v>37</v>
      </c>
      <c r="F133" s="33">
        <v>2238</v>
      </c>
      <c r="G133" s="33">
        <v>41</v>
      </c>
      <c r="H133" s="33">
        <v>2288</v>
      </c>
      <c r="I133" s="33">
        <f t="shared" si="10"/>
        <v>20.50</v>
      </c>
      <c r="J133" s="33">
        <f t="shared" si="11"/>
        <v>30.75</v>
      </c>
      <c r="K133" s="33">
        <f t="shared" si="12"/>
        <v>41</v>
      </c>
    </row>
    <row r="134" spans="1:11" ht="14">
      <c r="A134" s="24" t="s">
        <v>138</v>
      </c>
      <c r="B134" s="32">
        <v>130904</v>
      </c>
      <c r="C134" s="24" t="s">
        <v>143</v>
      </c>
      <c r="D134" s="24" t="s">
        <v>19</v>
      </c>
      <c r="E134" s="33">
        <v>1</v>
      </c>
      <c r="F134" s="33">
        <v>913</v>
      </c>
      <c r="G134" s="33">
        <v>1</v>
      </c>
      <c r="H134" s="33">
        <v>939</v>
      </c>
      <c r="I134" s="33">
        <f t="shared" si="10"/>
        <v>0.50</v>
      </c>
      <c r="J134" s="33">
        <f t="shared" si="11"/>
        <v>0.75</v>
      </c>
      <c r="K134" s="33">
        <f t="shared" si="12"/>
        <v>1</v>
      </c>
    </row>
    <row r="135" spans="1:11" ht="14">
      <c r="A135" s="24" t="s">
        <v>138</v>
      </c>
      <c r="B135" s="32">
        <v>131310</v>
      </c>
      <c r="C135" s="24" t="s">
        <v>26</v>
      </c>
      <c r="D135" s="24" t="s">
        <v>22</v>
      </c>
      <c r="E135" s="33">
        <v>9668</v>
      </c>
      <c r="F135" s="33">
        <v>16108</v>
      </c>
      <c r="G135" s="33">
        <v>10033</v>
      </c>
      <c r="H135" s="33">
        <v>17338</v>
      </c>
      <c r="I135" s="33">
        <f t="shared" si="10"/>
        <v>5016.50</v>
      </c>
      <c r="J135" s="33">
        <f t="shared" si="11"/>
        <v>7524.75</v>
      </c>
      <c r="K135" s="33">
        <f t="shared" si="12"/>
        <v>10033</v>
      </c>
    </row>
    <row r="136" spans="1:11" ht="14">
      <c r="A136" s="24" t="s">
        <v>138</v>
      </c>
      <c r="B136" s="32">
        <v>131451</v>
      </c>
      <c r="C136" s="24" t="s">
        <v>144</v>
      </c>
      <c r="D136" s="24" t="s">
        <v>19</v>
      </c>
      <c r="E136" s="33">
        <v>50</v>
      </c>
      <c r="F136" s="33">
        <v>2796</v>
      </c>
      <c r="G136" s="33">
        <v>55</v>
      </c>
      <c r="H136" s="33">
        <v>2971</v>
      </c>
      <c r="I136" s="33">
        <f t="shared" si="10"/>
        <v>27.50</v>
      </c>
      <c r="J136" s="33">
        <f t="shared" si="11"/>
        <v>41.25</v>
      </c>
      <c r="K136" s="33">
        <f t="shared" si="12"/>
        <v>55</v>
      </c>
    </row>
    <row r="137" spans="1:11" ht="14">
      <c r="A137" s="24" t="s">
        <v>145</v>
      </c>
      <c r="B137" s="32">
        <v>130144</v>
      </c>
      <c r="C137" s="24" t="s">
        <v>146</v>
      </c>
      <c r="D137" s="24" t="s">
        <v>19</v>
      </c>
      <c r="E137" s="33">
        <v>7</v>
      </c>
      <c r="F137" s="33">
        <v>4833</v>
      </c>
      <c r="G137" s="33">
        <v>7</v>
      </c>
      <c r="H137" s="33">
        <v>5048</v>
      </c>
      <c r="I137" s="33">
        <f t="shared" si="10"/>
        <v>3.50</v>
      </c>
      <c r="J137" s="33">
        <f t="shared" si="11"/>
        <v>5.25</v>
      </c>
      <c r="K137" s="33">
        <f t="shared" si="12"/>
        <v>7</v>
      </c>
    </row>
    <row r="138" spans="1:11" ht="14">
      <c r="A138" s="24" t="s">
        <v>145</v>
      </c>
      <c r="B138" s="32">
        <v>130551</v>
      </c>
      <c r="C138" s="24" t="s">
        <v>147</v>
      </c>
      <c r="D138" s="24" t="s">
        <v>19</v>
      </c>
      <c r="E138" s="33">
        <v>0</v>
      </c>
      <c r="F138" s="33">
        <v>2594</v>
      </c>
      <c r="G138" s="33">
        <v>0</v>
      </c>
      <c r="H138" s="33">
        <v>2703</v>
      </c>
      <c r="I138" s="33">
        <f t="shared" si="10"/>
        <v>0</v>
      </c>
      <c r="J138" s="33">
        <f t="shared" si="11"/>
        <v>0</v>
      </c>
      <c r="K138" s="33">
        <f t="shared" si="12"/>
        <v>0</v>
      </c>
    </row>
    <row r="139" spans="1:11" ht="14">
      <c r="A139" s="24" t="s">
        <v>145</v>
      </c>
      <c r="B139" s="32">
        <v>130711</v>
      </c>
      <c r="C139" s="24" t="s">
        <v>148</v>
      </c>
      <c r="D139" s="24" t="s">
        <v>22</v>
      </c>
      <c r="E139" s="33">
        <v>53</v>
      </c>
      <c r="F139" s="33">
        <v>474</v>
      </c>
      <c r="G139" s="33">
        <v>54</v>
      </c>
      <c r="H139" s="33">
        <v>488</v>
      </c>
      <c r="I139" s="33">
        <f t="shared" si="13" ref="I139:I202">0.5*G139</f>
        <v>27</v>
      </c>
      <c r="J139" s="33">
        <f t="shared" si="14" ref="J139:J202">0.75*G139</f>
        <v>40.50</v>
      </c>
      <c r="K139" s="33">
        <f t="shared" si="15" ref="K139:K202">G139</f>
        <v>54</v>
      </c>
    </row>
    <row r="140" spans="1:11" ht="14">
      <c r="A140" s="24" t="s">
        <v>145</v>
      </c>
      <c r="B140" s="32">
        <v>131141</v>
      </c>
      <c r="C140" s="24" t="s">
        <v>375</v>
      </c>
      <c r="D140" s="24" t="s">
        <v>22</v>
      </c>
      <c r="E140" s="33">
        <v>1002</v>
      </c>
      <c r="F140" s="33">
        <v>20997</v>
      </c>
      <c r="G140" s="33">
        <v>1015</v>
      </c>
      <c r="H140" s="33">
        <v>21727</v>
      </c>
      <c r="I140" s="33">
        <f t="shared" si="13"/>
        <v>507.50</v>
      </c>
      <c r="J140" s="33">
        <f t="shared" si="14"/>
        <v>761.25</v>
      </c>
      <c r="K140" s="33">
        <f t="shared" si="15"/>
        <v>1015</v>
      </c>
    </row>
    <row r="141" spans="1:11" ht="14">
      <c r="A141" s="24" t="s">
        <v>145</v>
      </c>
      <c r="B141" s="32">
        <v>131303</v>
      </c>
      <c r="C141" s="24" t="s">
        <v>149</v>
      </c>
      <c r="D141" s="24" t="s">
        <v>22</v>
      </c>
      <c r="E141" s="33">
        <v>0</v>
      </c>
      <c r="F141" s="33">
        <v>283</v>
      </c>
      <c r="G141" s="33">
        <v>0</v>
      </c>
      <c r="H141" s="33">
        <v>289</v>
      </c>
      <c r="I141" s="33">
        <f t="shared" si="13"/>
        <v>0</v>
      </c>
      <c r="J141" s="33">
        <f t="shared" si="14"/>
        <v>0</v>
      </c>
      <c r="K141" s="33">
        <f t="shared" si="15"/>
        <v>0</v>
      </c>
    </row>
    <row r="142" spans="1:11" ht="14">
      <c r="A142" s="24" t="s">
        <v>145</v>
      </c>
      <c r="B142" s="32">
        <v>131359</v>
      </c>
      <c r="C142" s="24" t="s">
        <v>150</v>
      </c>
      <c r="D142" s="24" t="s">
        <v>22</v>
      </c>
      <c r="E142" s="33">
        <v>952</v>
      </c>
      <c r="F142" s="33">
        <v>981</v>
      </c>
      <c r="G142" s="33">
        <v>957</v>
      </c>
      <c r="H142" s="33">
        <v>999</v>
      </c>
      <c r="I142" s="33">
        <f t="shared" si="13"/>
        <v>478.50</v>
      </c>
      <c r="J142" s="33">
        <f t="shared" si="14"/>
        <v>717.75</v>
      </c>
      <c r="K142" s="33">
        <f t="shared" si="15"/>
        <v>957</v>
      </c>
    </row>
    <row r="143" spans="1:11" ht="14">
      <c r="A143" s="24" t="s">
        <v>145</v>
      </c>
      <c r="B143" s="32">
        <v>131362</v>
      </c>
      <c r="C143" s="24" t="s">
        <v>37</v>
      </c>
      <c r="D143" s="24" t="s">
        <v>22</v>
      </c>
      <c r="E143" s="33">
        <v>1220</v>
      </c>
      <c r="F143" s="33">
        <v>256</v>
      </c>
      <c r="G143" s="33">
        <v>1234</v>
      </c>
      <c r="H143" s="33">
        <v>291</v>
      </c>
      <c r="I143" s="33">
        <f t="shared" si="13"/>
        <v>617</v>
      </c>
      <c r="J143" s="33">
        <f t="shared" si="14"/>
        <v>925.50</v>
      </c>
      <c r="K143" s="33">
        <f t="shared" si="15"/>
        <v>1234</v>
      </c>
    </row>
    <row r="144" spans="1:11" ht="14">
      <c r="A144" s="24" t="s">
        <v>145</v>
      </c>
      <c r="B144" s="32">
        <v>131448</v>
      </c>
      <c r="C144" s="24" t="s">
        <v>151</v>
      </c>
      <c r="D144" s="24" t="s">
        <v>19</v>
      </c>
      <c r="E144" s="33">
        <v>2</v>
      </c>
      <c r="F144" s="33">
        <v>5765</v>
      </c>
      <c r="G144" s="33">
        <v>2</v>
      </c>
      <c r="H144" s="33">
        <v>6203</v>
      </c>
      <c r="I144" s="33">
        <f t="shared" si="13"/>
        <v>1</v>
      </c>
      <c r="J144" s="33">
        <f t="shared" si="14"/>
        <v>1.50</v>
      </c>
      <c r="K144" s="33">
        <f t="shared" si="15"/>
        <v>2</v>
      </c>
    </row>
    <row r="145" spans="1:11" ht="14">
      <c r="A145" s="24" t="s">
        <v>145</v>
      </c>
      <c r="B145" s="32">
        <v>160127</v>
      </c>
      <c r="C145" s="24" t="s">
        <v>45</v>
      </c>
      <c r="D145" s="24" t="s">
        <v>22</v>
      </c>
      <c r="E145" s="33">
        <v>2625</v>
      </c>
      <c r="F145" s="33">
        <v>4375</v>
      </c>
      <c r="G145" s="33">
        <v>2669</v>
      </c>
      <c r="H145" s="33">
        <v>4534</v>
      </c>
      <c r="I145" s="33">
        <f t="shared" si="13"/>
        <v>1334.50</v>
      </c>
      <c r="J145" s="33">
        <f t="shared" si="14"/>
        <v>2001.75</v>
      </c>
      <c r="K145" s="33">
        <f t="shared" si="15"/>
        <v>2669</v>
      </c>
    </row>
    <row r="146" spans="1:11" ht="14">
      <c r="A146" s="24" t="s">
        <v>152</v>
      </c>
      <c r="B146" s="32">
        <v>130068</v>
      </c>
      <c r="C146" s="24" t="s">
        <v>156</v>
      </c>
      <c r="D146" s="24" t="s">
        <v>19</v>
      </c>
      <c r="E146" s="33">
        <v>51</v>
      </c>
      <c r="F146" s="33">
        <v>24791</v>
      </c>
      <c r="G146" s="33">
        <v>60</v>
      </c>
      <c r="H146" s="33">
        <v>26595</v>
      </c>
      <c r="I146" s="33">
        <f t="shared" si="13"/>
        <v>30</v>
      </c>
      <c r="J146" s="33">
        <f t="shared" si="14"/>
        <v>45</v>
      </c>
      <c r="K146" s="33">
        <f t="shared" si="15"/>
        <v>60</v>
      </c>
    </row>
    <row r="147" spans="1:11" ht="14">
      <c r="A147" s="24" t="s">
        <v>152</v>
      </c>
      <c r="B147" s="32">
        <v>130094</v>
      </c>
      <c r="C147" s="24" t="s">
        <v>153</v>
      </c>
      <c r="D147" s="24" t="s">
        <v>19</v>
      </c>
      <c r="E147" s="33">
        <v>0</v>
      </c>
      <c r="F147" s="33">
        <v>6428</v>
      </c>
      <c r="G147" s="33">
        <v>0</v>
      </c>
      <c r="H147" s="33">
        <v>6920</v>
      </c>
      <c r="I147" s="33">
        <f t="shared" si="13"/>
        <v>0</v>
      </c>
      <c r="J147" s="33">
        <f t="shared" si="14"/>
        <v>0</v>
      </c>
      <c r="K147" s="33">
        <f t="shared" si="15"/>
        <v>0</v>
      </c>
    </row>
    <row r="148" spans="1:11" ht="14">
      <c r="A148" s="24" t="s">
        <v>152</v>
      </c>
      <c r="B148" s="32">
        <v>130507</v>
      </c>
      <c r="C148" s="24" t="s">
        <v>154</v>
      </c>
      <c r="D148" s="24" t="s">
        <v>19</v>
      </c>
      <c r="E148" s="33">
        <v>17</v>
      </c>
      <c r="F148" s="33">
        <v>18622</v>
      </c>
      <c r="G148" s="33">
        <v>18</v>
      </c>
      <c r="H148" s="33">
        <v>20093</v>
      </c>
      <c r="I148" s="33">
        <f t="shared" si="13"/>
        <v>9</v>
      </c>
      <c r="J148" s="33">
        <f t="shared" si="14"/>
        <v>13.50</v>
      </c>
      <c r="K148" s="33">
        <f t="shared" si="15"/>
        <v>18</v>
      </c>
    </row>
    <row r="149" spans="1:11" ht="14">
      <c r="A149" s="24" t="s">
        <v>152</v>
      </c>
      <c r="B149" s="32">
        <v>131029</v>
      </c>
      <c r="C149" s="24" t="s">
        <v>155</v>
      </c>
      <c r="D149" s="24" t="s">
        <v>19</v>
      </c>
      <c r="E149" s="33">
        <v>111</v>
      </c>
      <c r="F149" s="33">
        <v>10270</v>
      </c>
      <c r="G149" s="33">
        <v>114</v>
      </c>
      <c r="H149" s="33">
        <v>10609</v>
      </c>
      <c r="I149" s="33">
        <f t="shared" si="13"/>
        <v>57</v>
      </c>
      <c r="J149" s="33">
        <f t="shared" si="14"/>
        <v>85.50</v>
      </c>
      <c r="K149" s="33">
        <f t="shared" si="15"/>
        <v>114</v>
      </c>
    </row>
    <row r="150" spans="1:11" ht="14">
      <c r="A150" s="24" t="s">
        <v>152</v>
      </c>
      <c r="B150" s="32">
        <v>131310</v>
      </c>
      <c r="C150" s="24" t="s">
        <v>26</v>
      </c>
      <c r="D150" s="24" t="s">
        <v>22</v>
      </c>
      <c r="E150" s="33">
        <v>4750</v>
      </c>
      <c r="F150" s="33">
        <v>2479</v>
      </c>
      <c r="G150" s="33">
        <v>5265</v>
      </c>
      <c r="H150" s="33">
        <v>2774</v>
      </c>
      <c r="I150" s="33">
        <f t="shared" si="13"/>
        <v>2632.50</v>
      </c>
      <c r="J150" s="33">
        <f t="shared" si="14"/>
        <v>3948.75</v>
      </c>
      <c r="K150" s="33">
        <f t="shared" si="15"/>
        <v>5265</v>
      </c>
    </row>
    <row r="151" spans="1:11" ht="14">
      <c r="A151" s="24" t="s">
        <v>157</v>
      </c>
      <c r="B151" s="32">
        <v>130362</v>
      </c>
      <c r="C151" s="24" t="s">
        <v>159</v>
      </c>
      <c r="D151" s="24" t="s">
        <v>22</v>
      </c>
      <c r="E151" s="33">
        <v>2203</v>
      </c>
      <c r="F151" s="33">
        <v>798</v>
      </c>
      <c r="G151" s="33">
        <v>2351</v>
      </c>
      <c r="H151" s="33">
        <v>858</v>
      </c>
      <c r="I151" s="33">
        <f t="shared" si="13"/>
        <v>1175.50</v>
      </c>
      <c r="J151" s="33">
        <f t="shared" si="14"/>
        <v>1763.25</v>
      </c>
      <c r="K151" s="33">
        <f t="shared" si="15"/>
        <v>2351</v>
      </c>
    </row>
    <row r="152" spans="1:11" ht="14">
      <c r="A152" s="24" t="s">
        <v>157</v>
      </c>
      <c r="B152" s="32">
        <v>130939</v>
      </c>
      <c r="C152" s="24" t="s">
        <v>160</v>
      </c>
      <c r="D152" s="24" t="s">
        <v>19</v>
      </c>
      <c r="E152" s="33">
        <v>4</v>
      </c>
      <c r="F152" s="33">
        <v>1037</v>
      </c>
      <c r="G152" s="33">
        <v>4</v>
      </c>
      <c r="H152" s="33">
        <v>1145</v>
      </c>
      <c r="I152" s="33">
        <f t="shared" si="13"/>
        <v>2</v>
      </c>
      <c r="J152" s="33">
        <f t="shared" si="14"/>
        <v>3</v>
      </c>
      <c r="K152" s="33">
        <f t="shared" si="15"/>
        <v>4</v>
      </c>
    </row>
    <row r="153" spans="1:11" ht="14">
      <c r="A153" s="24" t="s">
        <v>157</v>
      </c>
      <c r="B153" s="32">
        <v>131226</v>
      </c>
      <c r="C153" s="24" t="s">
        <v>158</v>
      </c>
      <c r="D153" s="24" t="s">
        <v>22</v>
      </c>
      <c r="E153" s="33">
        <v>5221</v>
      </c>
      <c r="F153" s="33">
        <v>5569</v>
      </c>
      <c r="G153" s="33">
        <v>6265</v>
      </c>
      <c r="H153" s="33">
        <v>6651</v>
      </c>
      <c r="I153" s="33">
        <f t="shared" si="13"/>
        <v>3132.50</v>
      </c>
      <c r="J153" s="33">
        <f t="shared" si="14"/>
        <v>4698.75</v>
      </c>
      <c r="K153" s="33">
        <f t="shared" si="15"/>
        <v>6265</v>
      </c>
    </row>
    <row r="154" spans="1:11" ht="14">
      <c r="A154" s="24" t="s">
        <v>161</v>
      </c>
      <c r="B154" s="32">
        <v>210090</v>
      </c>
      <c r="C154" s="24" t="s">
        <v>162</v>
      </c>
      <c r="D154" s="24" t="s">
        <v>22</v>
      </c>
      <c r="E154" s="33">
        <v>9</v>
      </c>
      <c r="F154" s="33">
        <v>258</v>
      </c>
      <c r="G154" s="33">
        <v>9</v>
      </c>
      <c r="H154" s="33">
        <v>277</v>
      </c>
      <c r="I154" s="33">
        <f t="shared" si="13"/>
        <v>4.50</v>
      </c>
      <c r="J154" s="33">
        <f t="shared" si="14"/>
        <v>6.75</v>
      </c>
      <c r="K154" s="33">
        <f t="shared" si="15"/>
        <v>9</v>
      </c>
    </row>
    <row r="155" spans="1:11" ht="14">
      <c r="A155" s="24" t="s">
        <v>163</v>
      </c>
      <c r="B155" s="32">
        <v>130071</v>
      </c>
      <c r="C155" s="24" t="s">
        <v>164</v>
      </c>
      <c r="D155" s="24" t="s">
        <v>19</v>
      </c>
      <c r="E155" s="33">
        <v>57</v>
      </c>
      <c r="F155" s="33">
        <v>5949</v>
      </c>
      <c r="G155" s="33">
        <v>58</v>
      </c>
      <c r="H155" s="33">
        <v>6533</v>
      </c>
      <c r="I155" s="33">
        <f t="shared" si="13"/>
        <v>29</v>
      </c>
      <c r="J155" s="33">
        <f t="shared" si="14"/>
        <v>43.50</v>
      </c>
      <c r="K155" s="33">
        <f t="shared" si="15"/>
        <v>58</v>
      </c>
    </row>
    <row r="156" spans="1:11" ht="14">
      <c r="A156" s="24" t="s">
        <v>165</v>
      </c>
      <c r="B156" s="32">
        <v>130745</v>
      </c>
      <c r="C156" s="24" t="s">
        <v>166</v>
      </c>
      <c r="D156" s="24" t="s">
        <v>22</v>
      </c>
      <c r="E156" s="33">
        <v>851</v>
      </c>
      <c r="F156" s="33">
        <v>6288</v>
      </c>
      <c r="G156" s="33">
        <v>957</v>
      </c>
      <c r="H156" s="33">
        <v>6986</v>
      </c>
      <c r="I156" s="33">
        <f t="shared" si="13"/>
        <v>478.50</v>
      </c>
      <c r="J156" s="33">
        <f t="shared" si="14"/>
        <v>717.75</v>
      </c>
      <c r="K156" s="33">
        <f t="shared" si="15"/>
        <v>957</v>
      </c>
    </row>
    <row r="157" spans="1:11" ht="14">
      <c r="A157" s="24" t="s">
        <v>165</v>
      </c>
      <c r="B157" s="32">
        <v>131310</v>
      </c>
      <c r="C157" s="24" t="s">
        <v>26</v>
      </c>
      <c r="D157" s="24" t="s">
        <v>22</v>
      </c>
      <c r="E157" s="33">
        <v>6906</v>
      </c>
      <c r="F157" s="33">
        <v>9880</v>
      </c>
      <c r="G157" s="33">
        <v>7933</v>
      </c>
      <c r="H157" s="33">
        <v>11822</v>
      </c>
      <c r="I157" s="33">
        <f t="shared" si="13"/>
        <v>3966.50</v>
      </c>
      <c r="J157" s="33">
        <f t="shared" si="14"/>
        <v>5949.75</v>
      </c>
      <c r="K157" s="33">
        <f t="shared" si="15"/>
        <v>7933</v>
      </c>
    </row>
    <row r="158" spans="1:11" ht="14">
      <c r="A158" s="24" t="s">
        <v>165</v>
      </c>
      <c r="B158" s="32">
        <v>131378</v>
      </c>
      <c r="C158" s="24" t="s">
        <v>21</v>
      </c>
      <c r="D158" s="24" t="s">
        <v>22</v>
      </c>
      <c r="E158" s="33">
        <v>1252</v>
      </c>
      <c r="F158" s="33">
        <v>5916</v>
      </c>
      <c r="G158" s="33">
        <v>1370</v>
      </c>
      <c r="H158" s="33">
        <v>6684</v>
      </c>
      <c r="I158" s="33">
        <f t="shared" si="13"/>
        <v>685</v>
      </c>
      <c r="J158" s="33">
        <f t="shared" si="14"/>
        <v>1027.50</v>
      </c>
      <c r="K158" s="33">
        <f t="shared" si="15"/>
        <v>1370</v>
      </c>
    </row>
    <row r="159" spans="1:11" ht="14">
      <c r="A159" s="24" t="s">
        <v>167</v>
      </c>
      <c r="B159" s="32">
        <v>130095</v>
      </c>
      <c r="C159" s="24" t="s">
        <v>169</v>
      </c>
      <c r="D159" s="24" t="s">
        <v>22</v>
      </c>
      <c r="E159" s="33">
        <v>1352</v>
      </c>
      <c r="F159" s="33">
        <v>3211</v>
      </c>
      <c r="G159" s="33">
        <v>1570</v>
      </c>
      <c r="H159" s="33">
        <v>3929</v>
      </c>
      <c r="I159" s="33">
        <f t="shared" si="13"/>
        <v>785</v>
      </c>
      <c r="J159" s="33">
        <f t="shared" si="14"/>
        <v>1177.50</v>
      </c>
      <c r="K159" s="33">
        <f t="shared" si="15"/>
        <v>1570</v>
      </c>
    </row>
    <row r="160" spans="1:11" ht="14">
      <c r="A160" s="24" t="s">
        <v>167</v>
      </c>
      <c r="B160" s="32">
        <v>130140</v>
      </c>
      <c r="C160" s="24" t="s">
        <v>170</v>
      </c>
      <c r="D160" s="24" t="s">
        <v>19</v>
      </c>
      <c r="E160" s="33">
        <v>74</v>
      </c>
      <c r="F160" s="33">
        <v>2380</v>
      </c>
      <c r="G160" s="33">
        <v>75</v>
      </c>
      <c r="H160" s="33">
        <v>2516</v>
      </c>
      <c r="I160" s="33">
        <f t="shared" si="13"/>
        <v>37.50</v>
      </c>
      <c r="J160" s="33">
        <f t="shared" si="14"/>
        <v>56.25</v>
      </c>
      <c r="K160" s="33">
        <f t="shared" si="15"/>
        <v>75</v>
      </c>
    </row>
    <row r="161" spans="1:11" ht="14">
      <c r="A161" s="24" t="s">
        <v>167</v>
      </c>
      <c r="B161" s="32">
        <v>130203</v>
      </c>
      <c r="C161" s="24" t="s">
        <v>171</v>
      </c>
      <c r="D161" s="24" t="s">
        <v>22</v>
      </c>
      <c r="E161" s="33">
        <v>1930</v>
      </c>
      <c r="F161" s="33">
        <v>0</v>
      </c>
      <c r="G161" s="33">
        <v>2056</v>
      </c>
      <c r="H161" s="33">
        <v>0</v>
      </c>
      <c r="I161" s="33">
        <f t="shared" si="13"/>
        <v>1028</v>
      </c>
      <c r="J161" s="33">
        <f t="shared" si="14"/>
        <v>1542</v>
      </c>
      <c r="K161" s="33">
        <f t="shared" si="15"/>
        <v>2056</v>
      </c>
    </row>
    <row r="162" spans="1:11" ht="14">
      <c r="A162" s="24" t="s">
        <v>167</v>
      </c>
      <c r="B162" s="32">
        <v>130233</v>
      </c>
      <c r="C162" s="24" t="s">
        <v>172</v>
      </c>
      <c r="D162" s="24" t="s">
        <v>22</v>
      </c>
      <c r="E162" s="33">
        <v>750</v>
      </c>
      <c r="F162" s="33">
        <v>554</v>
      </c>
      <c r="G162" s="33">
        <v>769</v>
      </c>
      <c r="H162" s="33">
        <v>563</v>
      </c>
      <c r="I162" s="33">
        <f t="shared" si="13"/>
        <v>384.50</v>
      </c>
      <c r="J162" s="33">
        <f t="shared" si="14"/>
        <v>576.75</v>
      </c>
      <c r="K162" s="33">
        <f t="shared" si="15"/>
        <v>769</v>
      </c>
    </row>
    <row r="163" spans="1:11" ht="14">
      <c r="A163" s="24" t="s">
        <v>167</v>
      </c>
      <c r="B163" s="32">
        <v>130607</v>
      </c>
      <c r="C163" s="24" t="s">
        <v>173</v>
      </c>
      <c r="D163" s="24" t="s">
        <v>22</v>
      </c>
      <c r="E163" s="33">
        <v>7682</v>
      </c>
      <c r="F163" s="33">
        <v>6451</v>
      </c>
      <c r="G163" s="33">
        <v>8071</v>
      </c>
      <c r="H163" s="33">
        <v>7311</v>
      </c>
      <c r="I163" s="33">
        <f t="shared" si="13"/>
        <v>4035.50</v>
      </c>
      <c r="J163" s="33">
        <f t="shared" si="14"/>
        <v>6053.25</v>
      </c>
      <c r="K163" s="33">
        <f t="shared" si="15"/>
        <v>8071</v>
      </c>
    </row>
    <row r="164" spans="1:11" ht="14">
      <c r="A164" s="24" t="s">
        <v>167</v>
      </c>
      <c r="B164" s="32">
        <v>130683</v>
      </c>
      <c r="C164" s="24" t="s">
        <v>174</v>
      </c>
      <c r="D164" s="24" t="s">
        <v>22</v>
      </c>
      <c r="E164" s="33">
        <v>3403</v>
      </c>
      <c r="F164" s="33">
        <v>0</v>
      </c>
      <c r="G164" s="33">
        <v>3537</v>
      </c>
      <c r="H164" s="33">
        <v>0</v>
      </c>
      <c r="I164" s="33">
        <f t="shared" si="13"/>
        <v>1768.50</v>
      </c>
      <c r="J164" s="33">
        <f t="shared" si="14"/>
        <v>2652.75</v>
      </c>
      <c r="K164" s="33">
        <f t="shared" si="15"/>
        <v>3537</v>
      </c>
    </row>
    <row r="165" spans="1:11" ht="14">
      <c r="A165" s="24" t="s">
        <v>167</v>
      </c>
      <c r="B165" s="32">
        <v>131157</v>
      </c>
      <c r="C165" s="24" t="s">
        <v>175</v>
      </c>
      <c r="D165" s="24" t="s">
        <v>22</v>
      </c>
      <c r="E165" s="33">
        <v>38</v>
      </c>
      <c r="F165" s="33">
        <v>1262</v>
      </c>
      <c r="G165" s="33">
        <v>38</v>
      </c>
      <c r="H165" s="33">
        <v>1275</v>
      </c>
      <c r="I165" s="33">
        <f t="shared" si="13"/>
        <v>19</v>
      </c>
      <c r="J165" s="33">
        <f t="shared" si="14"/>
        <v>28.50</v>
      </c>
      <c r="K165" s="33">
        <f t="shared" si="15"/>
        <v>38</v>
      </c>
    </row>
    <row r="166" spans="1:11" ht="14">
      <c r="A166" s="24" t="s">
        <v>167</v>
      </c>
      <c r="B166" s="32">
        <v>131310</v>
      </c>
      <c r="C166" s="24" t="s">
        <v>26</v>
      </c>
      <c r="D166" s="24" t="s">
        <v>22</v>
      </c>
      <c r="E166" s="33">
        <v>11220</v>
      </c>
      <c r="F166" s="33">
        <v>4040</v>
      </c>
      <c r="G166" s="33">
        <v>12113</v>
      </c>
      <c r="H166" s="33">
        <v>4672</v>
      </c>
      <c r="I166" s="33">
        <f t="shared" si="13"/>
        <v>6056.50</v>
      </c>
      <c r="J166" s="33">
        <f t="shared" si="14"/>
        <v>9084.75</v>
      </c>
      <c r="K166" s="33">
        <f t="shared" si="15"/>
        <v>12113</v>
      </c>
    </row>
    <row r="167" spans="1:11" ht="14">
      <c r="A167" s="24" t="s">
        <v>167</v>
      </c>
      <c r="B167" s="32">
        <v>160103</v>
      </c>
      <c r="C167" s="24" t="s">
        <v>168</v>
      </c>
      <c r="D167" s="24" t="s">
        <v>22</v>
      </c>
      <c r="E167" s="33">
        <v>180</v>
      </c>
      <c r="F167" s="33">
        <v>166</v>
      </c>
      <c r="G167" s="33">
        <v>187</v>
      </c>
      <c r="H167" s="33">
        <v>168</v>
      </c>
      <c r="I167" s="33">
        <f t="shared" si="13"/>
        <v>93.50</v>
      </c>
      <c r="J167" s="33">
        <f t="shared" si="14"/>
        <v>140.25</v>
      </c>
      <c r="K167" s="33">
        <f t="shared" si="15"/>
        <v>187</v>
      </c>
    </row>
    <row r="168" spans="1:11" ht="14">
      <c r="A168" s="24" t="s">
        <v>167</v>
      </c>
      <c r="B168" s="32">
        <v>160127</v>
      </c>
      <c r="C168" s="24" t="s">
        <v>45</v>
      </c>
      <c r="D168" s="24" t="s">
        <v>22</v>
      </c>
      <c r="E168" s="33">
        <v>8649</v>
      </c>
      <c r="F168" s="33">
        <v>19</v>
      </c>
      <c r="G168" s="33">
        <v>8922</v>
      </c>
      <c r="H168" s="33">
        <v>20</v>
      </c>
      <c r="I168" s="33">
        <f t="shared" si="13"/>
        <v>4461</v>
      </c>
      <c r="J168" s="33">
        <f t="shared" si="14"/>
        <v>6691.50</v>
      </c>
      <c r="K168" s="33">
        <f t="shared" si="15"/>
        <v>8922</v>
      </c>
    </row>
    <row r="169" spans="1:11" ht="14">
      <c r="A169" s="24" t="s">
        <v>176</v>
      </c>
      <c r="B169" s="32">
        <v>130031</v>
      </c>
      <c r="C169" s="24" t="s">
        <v>177</v>
      </c>
      <c r="D169" s="24" t="s">
        <v>22</v>
      </c>
      <c r="E169" s="33">
        <v>18</v>
      </c>
      <c r="F169" s="33">
        <v>3492</v>
      </c>
      <c r="G169" s="33">
        <v>24</v>
      </c>
      <c r="H169" s="33">
        <v>4168</v>
      </c>
      <c r="I169" s="33">
        <f t="shared" si="13"/>
        <v>12</v>
      </c>
      <c r="J169" s="33">
        <f t="shared" si="14"/>
        <v>18</v>
      </c>
      <c r="K169" s="33">
        <f t="shared" si="15"/>
        <v>24</v>
      </c>
    </row>
    <row r="170" spans="1:11" ht="14">
      <c r="A170" s="24" t="s">
        <v>176</v>
      </c>
      <c r="B170" s="32">
        <v>130040</v>
      </c>
      <c r="C170" s="24" t="s">
        <v>69</v>
      </c>
      <c r="D170" s="24" t="s">
        <v>22</v>
      </c>
      <c r="E170" s="33">
        <v>12</v>
      </c>
      <c r="F170" s="33">
        <v>625</v>
      </c>
      <c r="G170" s="33">
        <v>12</v>
      </c>
      <c r="H170" s="33">
        <v>669</v>
      </c>
      <c r="I170" s="33">
        <f t="shared" si="13"/>
        <v>6</v>
      </c>
      <c r="J170" s="33">
        <f t="shared" si="14"/>
        <v>9</v>
      </c>
      <c r="K170" s="33">
        <f t="shared" si="15"/>
        <v>12</v>
      </c>
    </row>
    <row r="171" spans="1:11" ht="14">
      <c r="A171" s="24" t="s">
        <v>176</v>
      </c>
      <c r="B171" s="32">
        <v>130074</v>
      </c>
      <c r="C171" s="24" t="s">
        <v>178</v>
      </c>
      <c r="D171" s="24" t="s">
        <v>22</v>
      </c>
      <c r="E171" s="33">
        <v>20676</v>
      </c>
      <c r="F171" s="33">
        <v>45959</v>
      </c>
      <c r="G171" s="33">
        <v>22052</v>
      </c>
      <c r="H171" s="33">
        <v>51066</v>
      </c>
      <c r="I171" s="33">
        <f t="shared" si="13"/>
        <v>11026</v>
      </c>
      <c r="J171" s="33">
        <f t="shared" si="14"/>
        <v>16539</v>
      </c>
      <c r="K171" s="33">
        <f t="shared" si="15"/>
        <v>22052</v>
      </c>
    </row>
    <row r="172" spans="1:11" ht="14">
      <c r="A172" s="24" t="s">
        <v>176</v>
      </c>
      <c r="B172" s="32">
        <v>130115</v>
      </c>
      <c r="C172" s="24" t="s">
        <v>179</v>
      </c>
      <c r="D172" s="24" t="s">
        <v>22</v>
      </c>
      <c r="E172" s="33">
        <v>310</v>
      </c>
      <c r="F172" s="33">
        <v>4937</v>
      </c>
      <c r="G172" s="33">
        <v>313</v>
      </c>
      <c r="H172" s="33">
        <v>5453</v>
      </c>
      <c r="I172" s="33">
        <f t="shared" si="13"/>
        <v>156.50</v>
      </c>
      <c r="J172" s="33">
        <f t="shared" si="14"/>
        <v>234.75</v>
      </c>
      <c r="K172" s="33">
        <f t="shared" si="15"/>
        <v>313</v>
      </c>
    </row>
    <row r="173" spans="1:11" ht="14">
      <c r="A173" s="24" t="s">
        <v>176</v>
      </c>
      <c r="B173" s="32">
        <v>130142</v>
      </c>
      <c r="C173" s="24" t="s">
        <v>191</v>
      </c>
      <c r="D173" s="24" t="s">
        <v>22</v>
      </c>
      <c r="E173" s="33">
        <v>1921</v>
      </c>
      <c r="F173" s="33">
        <v>16796</v>
      </c>
      <c r="G173" s="33">
        <v>2131</v>
      </c>
      <c r="H173" s="33">
        <v>18968</v>
      </c>
      <c r="I173" s="33">
        <f t="shared" si="13"/>
        <v>1065.50</v>
      </c>
      <c r="J173" s="33">
        <f t="shared" si="14"/>
        <v>1598.25</v>
      </c>
      <c r="K173" s="33">
        <f t="shared" si="15"/>
        <v>2131</v>
      </c>
    </row>
    <row r="174" spans="1:11" ht="14">
      <c r="A174" s="24" t="s">
        <v>176</v>
      </c>
      <c r="B174" s="32">
        <v>130338</v>
      </c>
      <c r="C174" s="24" t="s">
        <v>180</v>
      </c>
      <c r="D174" s="24" t="s">
        <v>19</v>
      </c>
      <c r="E174" s="33">
        <v>17</v>
      </c>
      <c r="F174" s="33">
        <v>12983</v>
      </c>
      <c r="G174" s="33">
        <v>17</v>
      </c>
      <c r="H174" s="33">
        <v>13511</v>
      </c>
      <c r="I174" s="33">
        <f t="shared" si="13"/>
        <v>8.50</v>
      </c>
      <c r="J174" s="33">
        <f t="shared" si="14"/>
        <v>12.75</v>
      </c>
      <c r="K174" s="33">
        <f t="shared" si="15"/>
        <v>17</v>
      </c>
    </row>
    <row r="175" spans="1:11" ht="14">
      <c r="A175" s="24" t="s">
        <v>176</v>
      </c>
      <c r="B175" s="32">
        <v>130454</v>
      </c>
      <c r="C175" s="24" t="s">
        <v>181</v>
      </c>
      <c r="D175" s="24" t="s">
        <v>19</v>
      </c>
      <c r="E175" s="33">
        <v>1</v>
      </c>
      <c r="F175" s="33">
        <v>2481</v>
      </c>
      <c r="G175" s="33">
        <v>1</v>
      </c>
      <c r="H175" s="33">
        <v>2521</v>
      </c>
      <c r="I175" s="33">
        <f t="shared" si="13"/>
        <v>0.50</v>
      </c>
      <c r="J175" s="33">
        <f t="shared" si="14"/>
        <v>0.75</v>
      </c>
      <c r="K175" s="33">
        <f t="shared" si="15"/>
        <v>1</v>
      </c>
    </row>
    <row r="176" spans="1:11" ht="14">
      <c r="A176" s="24" t="s">
        <v>176</v>
      </c>
      <c r="B176" s="32">
        <v>130526</v>
      </c>
      <c r="C176" s="24" t="s">
        <v>182</v>
      </c>
      <c r="D176" s="24" t="s">
        <v>22</v>
      </c>
      <c r="E176" s="33">
        <v>27</v>
      </c>
      <c r="F176" s="33">
        <v>15750</v>
      </c>
      <c r="G176" s="33">
        <v>67</v>
      </c>
      <c r="H176" s="33">
        <v>18178</v>
      </c>
      <c r="I176" s="33">
        <f t="shared" si="13"/>
        <v>33.50</v>
      </c>
      <c r="J176" s="33">
        <f t="shared" si="14"/>
        <v>50.25</v>
      </c>
      <c r="K176" s="33">
        <f t="shared" si="15"/>
        <v>67</v>
      </c>
    </row>
    <row r="177" spans="1:11" ht="14">
      <c r="A177" s="24" t="s">
        <v>176</v>
      </c>
      <c r="B177" s="32">
        <v>130527</v>
      </c>
      <c r="C177" s="24" t="s">
        <v>183</v>
      </c>
      <c r="D177" s="24" t="s">
        <v>22</v>
      </c>
      <c r="E177" s="33">
        <v>1582</v>
      </c>
      <c r="F177" s="33">
        <v>1972</v>
      </c>
      <c r="G177" s="33">
        <v>1702</v>
      </c>
      <c r="H177" s="33">
        <v>2139</v>
      </c>
      <c r="I177" s="33">
        <f t="shared" si="13"/>
        <v>851</v>
      </c>
      <c r="J177" s="33">
        <f t="shared" si="14"/>
        <v>1276.50</v>
      </c>
      <c r="K177" s="33">
        <f t="shared" si="15"/>
        <v>1702</v>
      </c>
    </row>
    <row r="178" spans="1:11" ht="14">
      <c r="A178" s="24" t="s">
        <v>176</v>
      </c>
      <c r="B178" s="32">
        <v>130583</v>
      </c>
      <c r="C178" s="24" t="s">
        <v>184</v>
      </c>
      <c r="D178" s="24" t="s">
        <v>22</v>
      </c>
      <c r="E178" s="33">
        <v>0</v>
      </c>
      <c r="F178" s="33">
        <v>1408</v>
      </c>
      <c r="G178" s="33">
        <v>0</v>
      </c>
      <c r="H178" s="33">
        <v>1659</v>
      </c>
      <c r="I178" s="33">
        <f t="shared" si="13"/>
        <v>0</v>
      </c>
      <c r="J178" s="33">
        <f t="shared" si="14"/>
        <v>0</v>
      </c>
      <c r="K178" s="33">
        <f t="shared" si="15"/>
        <v>0</v>
      </c>
    </row>
    <row r="179" spans="1:11" ht="14">
      <c r="A179" s="24" t="s">
        <v>176</v>
      </c>
      <c r="B179" s="32">
        <v>130590</v>
      </c>
      <c r="C179" s="24" t="s">
        <v>185</v>
      </c>
      <c r="D179" s="24" t="s">
        <v>22</v>
      </c>
      <c r="E179" s="33">
        <v>0</v>
      </c>
      <c r="F179" s="33">
        <v>1073</v>
      </c>
      <c r="G179" s="33">
        <v>0</v>
      </c>
      <c r="H179" s="33">
        <v>1109</v>
      </c>
      <c r="I179" s="33">
        <f t="shared" si="13"/>
        <v>0</v>
      </c>
      <c r="J179" s="33">
        <f t="shared" si="14"/>
        <v>0</v>
      </c>
      <c r="K179" s="33">
        <f t="shared" si="15"/>
        <v>0</v>
      </c>
    </row>
    <row r="180" spans="1:11" ht="14">
      <c r="A180" s="24" t="s">
        <v>176</v>
      </c>
      <c r="B180" s="32">
        <v>130678</v>
      </c>
      <c r="C180" s="24" t="s">
        <v>186</v>
      </c>
      <c r="D180" s="24" t="s">
        <v>22</v>
      </c>
      <c r="E180" s="33">
        <v>400</v>
      </c>
      <c r="F180" s="33">
        <v>2745</v>
      </c>
      <c r="G180" s="33">
        <v>420</v>
      </c>
      <c r="H180" s="33">
        <v>2842</v>
      </c>
      <c r="I180" s="33">
        <f t="shared" si="13"/>
        <v>210</v>
      </c>
      <c r="J180" s="33">
        <f t="shared" si="14"/>
        <v>315</v>
      </c>
      <c r="K180" s="33">
        <f t="shared" si="15"/>
        <v>420</v>
      </c>
    </row>
    <row r="181" spans="1:11" ht="14">
      <c r="A181" s="24" t="s">
        <v>176</v>
      </c>
      <c r="B181" s="32">
        <v>130686</v>
      </c>
      <c r="C181" s="24" t="s">
        <v>187</v>
      </c>
      <c r="D181" s="24" t="s">
        <v>22</v>
      </c>
      <c r="E181" s="33">
        <v>1</v>
      </c>
      <c r="F181" s="33">
        <v>4695</v>
      </c>
      <c r="G181" s="33">
        <v>1</v>
      </c>
      <c r="H181" s="33">
        <v>5035</v>
      </c>
      <c r="I181" s="33">
        <f t="shared" si="13"/>
        <v>0.50</v>
      </c>
      <c r="J181" s="33">
        <f t="shared" si="14"/>
        <v>0.75</v>
      </c>
      <c r="K181" s="33">
        <f t="shared" si="15"/>
        <v>1</v>
      </c>
    </row>
    <row r="182" spans="1:11" ht="14">
      <c r="A182" s="24" t="s">
        <v>176</v>
      </c>
      <c r="B182" s="32">
        <v>130777</v>
      </c>
      <c r="C182" s="24" t="s">
        <v>188</v>
      </c>
      <c r="D182" s="24" t="s">
        <v>19</v>
      </c>
      <c r="E182" s="33">
        <v>0</v>
      </c>
      <c r="F182" s="33">
        <v>611</v>
      </c>
      <c r="G182" s="33">
        <v>0</v>
      </c>
      <c r="H182" s="33">
        <v>637</v>
      </c>
      <c r="I182" s="33">
        <f t="shared" si="13"/>
        <v>0</v>
      </c>
      <c r="J182" s="33">
        <f t="shared" si="14"/>
        <v>0</v>
      </c>
      <c r="K182" s="33">
        <f t="shared" si="15"/>
        <v>0</v>
      </c>
    </row>
    <row r="183" spans="1:11" ht="14">
      <c r="A183" s="24" t="s">
        <v>176</v>
      </c>
      <c r="B183" s="32">
        <v>131009</v>
      </c>
      <c r="C183" s="24" t="s">
        <v>189</v>
      </c>
      <c r="D183" s="24" t="s">
        <v>22</v>
      </c>
      <c r="E183" s="33">
        <v>1110</v>
      </c>
      <c r="F183" s="33">
        <v>4771</v>
      </c>
      <c r="G183" s="33">
        <v>1163</v>
      </c>
      <c r="H183" s="33">
        <v>4997</v>
      </c>
      <c r="I183" s="33">
        <f t="shared" si="13"/>
        <v>581.50</v>
      </c>
      <c r="J183" s="33">
        <f t="shared" si="14"/>
        <v>872.25</v>
      </c>
      <c r="K183" s="33">
        <f t="shared" si="15"/>
        <v>1163</v>
      </c>
    </row>
    <row r="184" spans="1:11" ht="14">
      <c r="A184" s="24" t="s">
        <v>176</v>
      </c>
      <c r="B184" s="32">
        <v>131014</v>
      </c>
      <c r="C184" s="24" t="s">
        <v>190</v>
      </c>
      <c r="D184" s="24" t="s">
        <v>22</v>
      </c>
      <c r="E184" s="33">
        <v>163</v>
      </c>
      <c r="F184" s="33">
        <v>14833</v>
      </c>
      <c r="G184" s="33">
        <v>164</v>
      </c>
      <c r="H184" s="33">
        <v>15692</v>
      </c>
      <c r="I184" s="33">
        <f t="shared" si="13"/>
        <v>82</v>
      </c>
      <c r="J184" s="33">
        <f t="shared" si="14"/>
        <v>123</v>
      </c>
      <c r="K184" s="33">
        <f t="shared" si="15"/>
        <v>164</v>
      </c>
    </row>
    <row r="185" spans="1:11" ht="14">
      <c r="A185" s="24" t="s">
        <v>176</v>
      </c>
      <c r="B185" s="32">
        <v>131240</v>
      </c>
      <c r="C185" s="24" t="s">
        <v>192</v>
      </c>
      <c r="D185" s="24" t="s">
        <v>22</v>
      </c>
      <c r="E185" s="33">
        <v>0</v>
      </c>
      <c r="F185" s="33">
        <v>1282</v>
      </c>
      <c r="G185" s="33">
        <v>0</v>
      </c>
      <c r="H185" s="33">
        <v>1356</v>
      </c>
      <c r="I185" s="33">
        <f t="shared" si="13"/>
        <v>0</v>
      </c>
      <c r="J185" s="33">
        <f t="shared" si="14"/>
        <v>0</v>
      </c>
      <c r="K185" s="33">
        <f t="shared" si="15"/>
        <v>0</v>
      </c>
    </row>
    <row r="186" spans="1:11" ht="14">
      <c r="A186" s="24" t="s">
        <v>176</v>
      </c>
      <c r="B186" s="32">
        <v>131310</v>
      </c>
      <c r="C186" s="24" t="s">
        <v>26</v>
      </c>
      <c r="D186" s="24" t="s">
        <v>22</v>
      </c>
      <c r="E186" s="33">
        <v>7193</v>
      </c>
      <c r="F186" s="33">
        <v>12236</v>
      </c>
      <c r="G186" s="33">
        <v>7426</v>
      </c>
      <c r="H186" s="33">
        <v>14989</v>
      </c>
      <c r="I186" s="33">
        <f t="shared" si="13"/>
        <v>3713</v>
      </c>
      <c r="J186" s="33">
        <f t="shared" si="14"/>
        <v>5569.50</v>
      </c>
      <c r="K186" s="33">
        <f t="shared" si="15"/>
        <v>7426</v>
      </c>
    </row>
    <row r="187" spans="1:11" ht="14">
      <c r="A187" s="24" t="s">
        <v>176</v>
      </c>
      <c r="B187" s="32">
        <v>131401</v>
      </c>
      <c r="C187" s="24" t="s">
        <v>194</v>
      </c>
      <c r="D187" s="24" t="s">
        <v>22</v>
      </c>
      <c r="E187" s="33">
        <v>1</v>
      </c>
      <c r="F187" s="33">
        <v>1184</v>
      </c>
      <c r="G187" s="33">
        <v>1</v>
      </c>
      <c r="H187" s="33">
        <v>1339</v>
      </c>
      <c r="I187" s="33">
        <f t="shared" si="13"/>
        <v>0.50</v>
      </c>
      <c r="J187" s="33">
        <f t="shared" si="14"/>
        <v>0.75</v>
      </c>
      <c r="K187" s="33">
        <f t="shared" si="15"/>
        <v>1</v>
      </c>
    </row>
    <row r="188" spans="1:11" ht="14">
      <c r="A188" s="24" t="s">
        <v>176</v>
      </c>
      <c r="B188" s="32">
        <v>131460</v>
      </c>
      <c r="C188" s="24" t="s">
        <v>195</v>
      </c>
      <c r="D188" s="24" t="s">
        <v>22</v>
      </c>
      <c r="E188" s="33">
        <v>1</v>
      </c>
      <c r="F188" s="33">
        <v>4785</v>
      </c>
      <c r="G188" s="33">
        <v>1</v>
      </c>
      <c r="H188" s="33">
        <v>5298</v>
      </c>
      <c r="I188" s="33">
        <f t="shared" si="13"/>
        <v>0.50</v>
      </c>
      <c r="J188" s="33">
        <f t="shared" si="14"/>
        <v>0.75</v>
      </c>
      <c r="K188" s="33">
        <f t="shared" si="15"/>
        <v>1</v>
      </c>
    </row>
    <row r="189" spans="1:11" ht="14">
      <c r="A189" s="24" t="s">
        <v>176</v>
      </c>
      <c r="B189" s="32">
        <v>131482</v>
      </c>
      <c r="C189" s="24" t="s">
        <v>196</v>
      </c>
      <c r="D189" s="24" t="s">
        <v>22</v>
      </c>
      <c r="E189" s="33">
        <v>873</v>
      </c>
      <c r="F189" s="33">
        <v>7673</v>
      </c>
      <c r="G189" s="33">
        <v>884</v>
      </c>
      <c r="H189" s="33">
        <v>8385</v>
      </c>
      <c r="I189" s="33">
        <f t="shared" si="13"/>
        <v>442</v>
      </c>
      <c r="J189" s="33">
        <f t="shared" si="14"/>
        <v>663</v>
      </c>
      <c r="K189" s="33">
        <f t="shared" si="15"/>
        <v>884</v>
      </c>
    </row>
    <row r="190" spans="1:11" ht="14">
      <c r="A190" s="24" t="s">
        <v>176</v>
      </c>
      <c r="B190" s="32">
        <v>350106</v>
      </c>
      <c r="C190" s="24" t="s">
        <v>193</v>
      </c>
      <c r="D190" s="24" t="s">
        <v>19</v>
      </c>
      <c r="E190" s="33">
        <v>257</v>
      </c>
      <c r="F190" s="33">
        <v>2857</v>
      </c>
      <c r="G190" s="33">
        <v>260</v>
      </c>
      <c r="H190" s="33">
        <v>3299</v>
      </c>
      <c r="I190" s="33">
        <f t="shared" si="13"/>
        <v>130</v>
      </c>
      <c r="J190" s="33">
        <f t="shared" si="14"/>
        <v>195</v>
      </c>
      <c r="K190" s="33">
        <f t="shared" si="15"/>
        <v>260</v>
      </c>
    </row>
    <row r="191" spans="1:11" ht="14">
      <c r="A191" s="24" t="s">
        <v>197</v>
      </c>
      <c r="B191" s="32">
        <v>130043</v>
      </c>
      <c r="C191" s="24" t="s">
        <v>198</v>
      </c>
      <c r="D191" s="24" t="s">
        <v>19</v>
      </c>
      <c r="E191" s="33">
        <v>0</v>
      </c>
      <c r="F191" s="33">
        <v>390</v>
      </c>
      <c r="G191" s="33">
        <v>0</v>
      </c>
      <c r="H191" s="33">
        <v>394</v>
      </c>
      <c r="I191" s="33">
        <f t="shared" si="13"/>
        <v>0</v>
      </c>
      <c r="J191" s="33">
        <f t="shared" si="14"/>
        <v>0</v>
      </c>
      <c r="K191" s="33">
        <f t="shared" si="15"/>
        <v>0</v>
      </c>
    </row>
    <row r="192" spans="1:11" ht="14">
      <c r="A192" s="24" t="s">
        <v>197</v>
      </c>
      <c r="B192" s="32">
        <v>130183</v>
      </c>
      <c r="C192" s="24" t="s">
        <v>199</v>
      </c>
      <c r="D192" s="24" t="s">
        <v>22</v>
      </c>
      <c r="E192" s="33">
        <v>7013</v>
      </c>
      <c r="F192" s="33">
        <v>6501</v>
      </c>
      <c r="G192" s="33">
        <v>7458</v>
      </c>
      <c r="H192" s="33">
        <v>7550</v>
      </c>
      <c r="I192" s="33">
        <f t="shared" si="13"/>
        <v>3729</v>
      </c>
      <c r="J192" s="33">
        <f t="shared" si="14"/>
        <v>5593.50</v>
      </c>
      <c r="K192" s="33">
        <f t="shared" si="15"/>
        <v>7458</v>
      </c>
    </row>
    <row r="193" spans="1:11" ht="14">
      <c r="A193" s="24" t="s">
        <v>197</v>
      </c>
      <c r="B193" s="32">
        <v>130234</v>
      </c>
      <c r="C193" s="24" t="s">
        <v>200</v>
      </c>
      <c r="D193" s="24" t="s">
        <v>22</v>
      </c>
      <c r="E193" s="33">
        <v>361</v>
      </c>
      <c r="F193" s="33">
        <v>9064</v>
      </c>
      <c r="G193" s="33">
        <v>364</v>
      </c>
      <c r="H193" s="33">
        <v>9435</v>
      </c>
      <c r="I193" s="33">
        <f t="shared" si="13"/>
        <v>182</v>
      </c>
      <c r="J193" s="33">
        <f t="shared" si="14"/>
        <v>273</v>
      </c>
      <c r="K193" s="33">
        <f t="shared" si="15"/>
        <v>364</v>
      </c>
    </row>
    <row r="194" spans="1:11" ht="14">
      <c r="A194" s="24" t="s">
        <v>197</v>
      </c>
      <c r="B194" s="32">
        <v>130263</v>
      </c>
      <c r="C194" s="24" t="s">
        <v>203</v>
      </c>
      <c r="D194" s="24" t="s">
        <v>22</v>
      </c>
      <c r="E194" s="33">
        <v>3057</v>
      </c>
      <c r="F194" s="33">
        <v>5304</v>
      </c>
      <c r="G194" s="33">
        <v>3158</v>
      </c>
      <c r="H194" s="33">
        <v>5790</v>
      </c>
      <c r="I194" s="33">
        <f t="shared" si="13"/>
        <v>1579</v>
      </c>
      <c r="J194" s="33">
        <f t="shared" si="14"/>
        <v>2368.50</v>
      </c>
      <c r="K194" s="33">
        <f t="shared" si="15"/>
        <v>3158</v>
      </c>
    </row>
    <row r="195" spans="1:11" ht="14">
      <c r="A195" s="24" t="s">
        <v>197</v>
      </c>
      <c r="B195" s="32">
        <v>130364</v>
      </c>
      <c r="C195" s="24" t="s">
        <v>201</v>
      </c>
      <c r="D195" s="24" t="s">
        <v>22</v>
      </c>
      <c r="E195" s="33">
        <v>541</v>
      </c>
      <c r="F195" s="33">
        <v>2595</v>
      </c>
      <c r="G195" s="33">
        <v>546</v>
      </c>
      <c r="H195" s="33">
        <v>2751</v>
      </c>
      <c r="I195" s="33">
        <f t="shared" si="13"/>
        <v>273</v>
      </c>
      <c r="J195" s="33">
        <f t="shared" si="14"/>
        <v>409.50</v>
      </c>
      <c r="K195" s="33">
        <f t="shared" si="15"/>
        <v>546</v>
      </c>
    </row>
    <row r="196" spans="1:11" ht="14">
      <c r="A196" s="24" t="s">
        <v>197</v>
      </c>
      <c r="B196" s="32">
        <v>130449</v>
      </c>
      <c r="C196" s="24" t="s">
        <v>202</v>
      </c>
      <c r="D196" s="24" t="s">
        <v>22</v>
      </c>
      <c r="E196" s="33">
        <v>1004</v>
      </c>
      <c r="F196" s="33">
        <v>1180</v>
      </c>
      <c r="G196" s="33">
        <v>1004</v>
      </c>
      <c r="H196" s="33">
        <v>1183</v>
      </c>
      <c r="I196" s="33">
        <f t="shared" si="13"/>
        <v>502</v>
      </c>
      <c r="J196" s="33">
        <f t="shared" si="14"/>
        <v>753</v>
      </c>
      <c r="K196" s="33">
        <f t="shared" si="15"/>
        <v>1004</v>
      </c>
    </row>
    <row r="197" spans="1:11" ht="14">
      <c r="A197" s="24" t="s">
        <v>197</v>
      </c>
      <c r="B197" s="32">
        <v>130560</v>
      </c>
      <c r="C197" s="24" t="s">
        <v>88</v>
      </c>
      <c r="D197" s="24" t="s">
        <v>22</v>
      </c>
      <c r="E197" s="33">
        <v>825</v>
      </c>
      <c r="F197" s="33">
        <v>15905</v>
      </c>
      <c r="G197" s="33">
        <v>855</v>
      </c>
      <c r="H197" s="33">
        <v>16734</v>
      </c>
      <c r="I197" s="33">
        <f t="shared" si="13"/>
        <v>427.50</v>
      </c>
      <c r="J197" s="33">
        <f t="shared" si="14"/>
        <v>641.25</v>
      </c>
      <c r="K197" s="33">
        <f t="shared" si="15"/>
        <v>855</v>
      </c>
    </row>
    <row r="198" spans="1:11" ht="14">
      <c r="A198" s="24" t="s">
        <v>197</v>
      </c>
      <c r="B198" s="32">
        <v>130697</v>
      </c>
      <c r="C198" s="24" t="s">
        <v>204</v>
      </c>
      <c r="D198" s="24" t="s">
        <v>19</v>
      </c>
      <c r="E198" s="33">
        <v>90</v>
      </c>
      <c r="F198" s="33">
        <v>5708</v>
      </c>
      <c r="G198" s="33">
        <v>91</v>
      </c>
      <c r="H198" s="33">
        <v>5867</v>
      </c>
      <c r="I198" s="33">
        <f t="shared" si="13"/>
        <v>45.50</v>
      </c>
      <c r="J198" s="33">
        <f t="shared" si="14"/>
        <v>68.25</v>
      </c>
      <c r="K198" s="33">
        <f t="shared" si="15"/>
        <v>91</v>
      </c>
    </row>
    <row r="199" spans="1:11" ht="14">
      <c r="A199" s="24" t="s">
        <v>197</v>
      </c>
      <c r="B199" s="32">
        <v>130736</v>
      </c>
      <c r="C199" s="24" t="s">
        <v>209</v>
      </c>
      <c r="D199" s="24" t="s">
        <v>22</v>
      </c>
      <c r="E199" s="33">
        <v>1928</v>
      </c>
      <c r="F199" s="33">
        <v>95</v>
      </c>
      <c r="G199" s="33">
        <v>2052</v>
      </c>
      <c r="H199" s="33">
        <v>101</v>
      </c>
      <c r="I199" s="33">
        <f t="shared" si="13"/>
        <v>1026</v>
      </c>
      <c r="J199" s="33">
        <f t="shared" si="14"/>
        <v>1539</v>
      </c>
      <c r="K199" s="33">
        <f t="shared" si="15"/>
        <v>2052</v>
      </c>
    </row>
    <row r="200" spans="1:11" ht="14">
      <c r="A200" s="24" t="s">
        <v>197</v>
      </c>
      <c r="B200" s="32">
        <v>130781</v>
      </c>
      <c r="C200" s="24" t="s">
        <v>205</v>
      </c>
      <c r="D200" s="24" t="s">
        <v>22</v>
      </c>
      <c r="E200" s="33">
        <v>2378</v>
      </c>
      <c r="F200" s="33">
        <v>3563</v>
      </c>
      <c r="G200" s="33">
        <v>2603</v>
      </c>
      <c r="H200" s="33">
        <v>3667</v>
      </c>
      <c r="I200" s="33">
        <f t="shared" si="13"/>
        <v>1301.50</v>
      </c>
      <c r="J200" s="33">
        <f t="shared" si="14"/>
        <v>1952.25</v>
      </c>
      <c r="K200" s="33">
        <f t="shared" si="15"/>
        <v>2603</v>
      </c>
    </row>
    <row r="201" spans="1:11" ht="14">
      <c r="A201" s="24" t="s">
        <v>197</v>
      </c>
      <c r="B201" s="32">
        <v>130798</v>
      </c>
      <c r="C201" s="24" t="s">
        <v>206</v>
      </c>
      <c r="D201" s="24" t="s">
        <v>19</v>
      </c>
      <c r="E201" s="33">
        <v>1490</v>
      </c>
      <c r="F201" s="33">
        <v>1869</v>
      </c>
      <c r="G201" s="33">
        <v>1567</v>
      </c>
      <c r="H201" s="33">
        <v>2051</v>
      </c>
      <c r="I201" s="33">
        <f t="shared" si="13"/>
        <v>783.50</v>
      </c>
      <c r="J201" s="33">
        <f t="shared" si="14"/>
        <v>1175.25</v>
      </c>
      <c r="K201" s="33">
        <f t="shared" si="15"/>
        <v>1567</v>
      </c>
    </row>
    <row r="202" spans="1:11" ht="14">
      <c r="A202" s="24" t="s">
        <v>197</v>
      </c>
      <c r="B202" s="32">
        <v>131019</v>
      </c>
      <c r="C202" s="24" t="s">
        <v>207</v>
      </c>
      <c r="D202" s="24" t="s">
        <v>22</v>
      </c>
      <c r="E202" s="33">
        <v>478</v>
      </c>
      <c r="F202" s="33">
        <v>0</v>
      </c>
      <c r="G202" s="33">
        <v>575</v>
      </c>
      <c r="H202" s="33">
        <v>0</v>
      </c>
      <c r="I202" s="33">
        <f t="shared" si="13"/>
        <v>287.50</v>
      </c>
      <c r="J202" s="33">
        <f t="shared" si="14"/>
        <v>431.25</v>
      </c>
      <c r="K202" s="33">
        <f t="shared" si="15"/>
        <v>575</v>
      </c>
    </row>
    <row r="203" spans="1:11" ht="14">
      <c r="A203" s="24" t="s">
        <v>197</v>
      </c>
      <c r="B203" s="32">
        <v>131126</v>
      </c>
      <c r="C203" s="24" t="s">
        <v>208</v>
      </c>
      <c r="D203" s="24" t="s">
        <v>22</v>
      </c>
      <c r="E203" s="33">
        <v>608</v>
      </c>
      <c r="F203" s="33">
        <v>776</v>
      </c>
      <c r="G203" s="33">
        <v>629</v>
      </c>
      <c r="H203" s="33">
        <v>819</v>
      </c>
      <c r="I203" s="33">
        <f t="shared" si="16" ref="I203:I266">0.5*G203</f>
        <v>314.50</v>
      </c>
      <c r="J203" s="33">
        <f t="shared" si="17" ref="J203:J266">0.75*G203</f>
        <v>471.75</v>
      </c>
      <c r="K203" s="33">
        <f t="shared" si="18" ref="K203:K266">G203</f>
        <v>629</v>
      </c>
    </row>
    <row r="204" spans="1:11" ht="14">
      <c r="A204" s="24" t="s">
        <v>197</v>
      </c>
      <c r="B204" s="32">
        <v>131226</v>
      </c>
      <c r="C204" s="24" t="s">
        <v>158</v>
      </c>
      <c r="D204" s="24" t="s">
        <v>22</v>
      </c>
      <c r="E204" s="33">
        <v>735</v>
      </c>
      <c r="F204" s="33">
        <v>0</v>
      </c>
      <c r="G204" s="33">
        <v>741</v>
      </c>
      <c r="H204" s="33">
        <v>0</v>
      </c>
      <c r="I204" s="33">
        <f t="shared" si="16"/>
        <v>370.50</v>
      </c>
      <c r="J204" s="33">
        <f t="shared" si="17"/>
        <v>555.75</v>
      </c>
      <c r="K204" s="33">
        <f t="shared" si="18"/>
        <v>741</v>
      </c>
    </row>
    <row r="205" spans="1:11" ht="14">
      <c r="A205" s="24" t="s">
        <v>197</v>
      </c>
      <c r="B205" s="32">
        <v>131303</v>
      </c>
      <c r="C205" s="24" t="s">
        <v>149</v>
      </c>
      <c r="D205" s="24" t="s">
        <v>19</v>
      </c>
      <c r="E205" s="33">
        <v>12</v>
      </c>
      <c r="F205" s="33">
        <v>1227</v>
      </c>
      <c r="G205" s="33">
        <v>12</v>
      </c>
      <c r="H205" s="33">
        <v>1273</v>
      </c>
      <c r="I205" s="33">
        <f t="shared" si="16"/>
        <v>6</v>
      </c>
      <c r="J205" s="33">
        <f t="shared" si="17"/>
        <v>9</v>
      </c>
      <c r="K205" s="33">
        <f t="shared" si="18"/>
        <v>12</v>
      </c>
    </row>
    <row r="206" spans="1:11" ht="14">
      <c r="A206" s="24" t="s">
        <v>197</v>
      </c>
      <c r="B206" s="32">
        <v>131362</v>
      </c>
      <c r="C206" s="24" t="s">
        <v>37</v>
      </c>
      <c r="D206" s="24" t="s">
        <v>22</v>
      </c>
      <c r="E206" s="33">
        <v>555</v>
      </c>
      <c r="F206" s="33">
        <v>541</v>
      </c>
      <c r="G206" s="33">
        <v>630</v>
      </c>
      <c r="H206" s="33">
        <v>549</v>
      </c>
      <c r="I206" s="33">
        <f t="shared" si="16"/>
        <v>315</v>
      </c>
      <c r="J206" s="33">
        <f t="shared" si="17"/>
        <v>472.50</v>
      </c>
      <c r="K206" s="33">
        <f t="shared" si="18"/>
        <v>630</v>
      </c>
    </row>
    <row r="207" spans="1:11" ht="14">
      <c r="A207" s="24" t="s">
        <v>210</v>
      </c>
      <c r="B207" s="32">
        <v>131272</v>
      </c>
      <c r="C207" s="24" t="s">
        <v>211</v>
      </c>
      <c r="D207" s="24" t="s">
        <v>19</v>
      </c>
      <c r="E207" s="33">
        <v>2</v>
      </c>
      <c r="F207" s="33">
        <v>811</v>
      </c>
      <c r="G207" s="33">
        <v>2</v>
      </c>
      <c r="H207" s="33">
        <v>1093</v>
      </c>
      <c r="I207" s="33">
        <f t="shared" si="16"/>
        <v>1</v>
      </c>
      <c r="J207" s="33">
        <f t="shared" si="17"/>
        <v>1.50</v>
      </c>
      <c r="K207" s="33">
        <f t="shared" si="18"/>
        <v>2</v>
      </c>
    </row>
    <row r="208" spans="1:11" ht="14">
      <c r="A208" s="24" t="s">
        <v>210</v>
      </c>
      <c r="B208" s="32">
        <v>131310</v>
      </c>
      <c r="C208" s="24" t="s">
        <v>26</v>
      </c>
      <c r="D208" s="24" t="s">
        <v>22</v>
      </c>
      <c r="E208" s="33">
        <v>4548</v>
      </c>
      <c r="F208" s="33">
        <v>1110</v>
      </c>
      <c r="G208" s="33">
        <v>5214</v>
      </c>
      <c r="H208" s="33">
        <v>1442</v>
      </c>
      <c r="I208" s="33">
        <f t="shared" si="16"/>
        <v>2607</v>
      </c>
      <c r="J208" s="33">
        <f t="shared" si="17"/>
        <v>3910.50</v>
      </c>
      <c r="K208" s="33">
        <f t="shared" si="18"/>
        <v>5214</v>
      </c>
    </row>
    <row r="209" spans="1:11" ht="14">
      <c r="A209" s="24" t="s">
        <v>210</v>
      </c>
      <c r="B209" s="32">
        <v>140030</v>
      </c>
      <c r="C209" s="24" t="s">
        <v>62</v>
      </c>
      <c r="D209" s="24" t="s">
        <v>22</v>
      </c>
      <c r="E209" s="33">
        <v>378</v>
      </c>
      <c r="F209" s="33">
        <v>5538</v>
      </c>
      <c r="G209" s="33">
        <v>414</v>
      </c>
      <c r="H209" s="33">
        <v>6618</v>
      </c>
      <c r="I209" s="33">
        <f t="shared" si="16"/>
        <v>207</v>
      </c>
      <c r="J209" s="33">
        <f t="shared" si="17"/>
        <v>310.50</v>
      </c>
      <c r="K209" s="33">
        <f t="shared" si="18"/>
        <v>414</v>
      </c>
    </row>
    <row r="210" spans="1:11" ht="14">
      <c r="A210" s="24" t="s">
        <v>212</v>
      </c>
      <c r="B210" s="32">
        <v>130826</v>
      </c>
      <c r="C210" s="24" t="s">
        <v>213</v>
      </c>
      <c r="D210" s="24" t="s">
        <v>22</v>
      </c>
      <c r="E210" s="33">
        <v>5589</v>
      </c>
      <c r="F210" s="33">
        <v>8016</v>
      </c>
      <c r="G210" s="33">
        <v>6049</v>
      </c>
      <c r="H210" s="33">
        <v>8955</v>
      </c>
      <c r="I210" s="33">
        <f t="shared" si="16"/>
        <v>3024.50</v>
      </c>
      <c r="J210" s="33">
        <f t="shared" si="17"/>
        <v>4536.75</v>
      </c>
      <c r="K210" s="33">
        <f t="shared" si="18"/>
        <v>6049</v>
      </c>
    </row>
    <row r="211" spans="1:11" ht="14">
      <c r="A211" s="24" t="s">
        <v>212</v>
      </c>
      <c r="B211" s="32">
        <v>130945</v>
      </c>
      <c r="C211" s="24" t="s">
        <v>214</v>
      </c>
      <c r="D211" s="24" t="s">
        <v>22</v>
      </c>
      <c r="E211" s="33">
        <v>1835</v>
      </c>
      <c r="F211" s="33">
        <v>0</v>
      </c>
      <c r="G211" s="33">
        <v>1920</v>
      </c>
      <c r="H211" s="33">
        <v>0</v>
      </c>
      <c r="I211" s="33">
        <f t="shared" si="16"/>
        <v>960</v>
      </c>
      <c r="J211" s="33">
        <f t="shared" si="17"/>
        <v>1440</v>
      </c>
      <c r="K211" s="33">
        <f t="shared" si="18"/>
        <v>1920</v>
      </c>
    </row>
    <row r="212" spans="1:11" ht="14">
      <c r="A212" s="24" t="s">
        <v>212</v>
      </c>
      <c r="B212" s="32">
        <v>131367</v>
      </c>
      <c r="C212" s="24" t="s">
        <v>215</v>
      </c>
      <c r="D212" s="24" t="s">
        <v>19</v>
      </c>
      <c r="E212" s="33">
        <v>3116</v>
      </c>
      <c r="F212" s="33">
        <v>18318</v>
      </c>
      <c r="G212" s="33">
        <v>3647</v>
      </c>
      <c r="H212" s="33">
        <v>21422</v>
      </c>
      <c r="I212" s="33">
        <f t="shared" si="16"/>
        <v>1823.50</v>
      </c>
      <c r="J212" s="33">
        <f t="shared" si="17"/>
        <v>2735.25</v>
      </c>
      <c r="K212" s="33">
        <f t="shared" si="18"/>
        <v>3647</v>
      </c>
    </row>
    <row r="213" spans="1:11" ht="14">
      <c r="A213" s="24" t="s">
        <v>216</v>
      </c>
      <c r="B213" s="32">
        <v>131486</v>
      </c>
      <c r="C213" s="24" t="s">
        <v>217</v>
      </c>
      <c r="D213" s="24" t="s">
        <v>19</v>
      </c>
      <c r="E213" s="33">
        <v>5011</v>
      </c>
      <c r="F213" s="33">
        <v>18219</v>
      </c>
      <c r="G213" s="33">
        <v>5338</v>
      </c>
      <c r="H213" s="33">
        <v>20894</v>
      </c>
      <c r="I213" s="33">
        <f t="shared" si="16"/>
        <v>2669</v>
      </c>
      <c r="J213" s="33">
        <f t="shared" si="17"/>
        <v>4003.50</v>
      </c>
      <c r="K213" s="33">
        <f t="shared" si="18"/>
        <v>5338</v>
      </c>
    </row>
    <row r="214" spans="1:11" ht="14">
      <c r="A214" s="24" t="s">
        <v>216</v>
      </c>
      <c r="B214" s="32">
        <v>131516</v>
      </c>
      <c r="C214" s="24" t="s">
        <v>218</v>
      </c>
      <c r="D214" s="24" t="s">
        <v>19</v>
      </c>
      <c r="E214" s="33">
        <v>849</v>
      </c>
      <c r="F214" s="33">
        <v>34427</v>
      </c>
      <c r="G214" s="33">
        <v>916</v>
      </c>
      <c r="H214" s="33">
        <v>38580</v>
      </c>
      <c r="I214" s="33">
        <f t="shared" si="16"/>
        <v>458</v>
      </c>
      <c r="J214" s="33">
        <f t="shared" si="17"/>
        <v>687</v>
      </c>
      <c r="K214" s="33">
        <f t="shared" si="18"/>
        <v>916</v>
      </c>
    </row>
    <row r="215" spans="1:11" ht="14">
      <c r="A215" s="24" t="s">
        <v>216</v>
      </c>
      <c r="B215" s="32">
        <v>300191</v>
      </c>
      <c r="C215" s="24" t="s">
        <v>330</v>
      </c>
      <c r="D215" s="24" t="s">
        <v>22</v>
      </c>
      <c r="E215" s="33">
        <v>817</v>
      </c>
      <c r="F215" s="33">
        <v>75456</v>
      </c>
      <c r="G215" s="33">
        <v>880</v>
      </c>
      <c r="H215" s="33">
        <v>84428</v>
      </c>
      <c r="I215" s="33">
        <f t="shared" si="16"/>
        <v>440</v>
      </c>
      <c r="J215" s="33">
        <f t="shared" si="17"/>
        <v>660</v>
      </c>
      <c r="K215" s="33">
        <f t="shared" si="18"/>
        <v>880</v>
      </c>
    </row>
    <row r="216" spans="1:11" ht="14">
      <c r="A216" s="24" t="s">
        <v>219</v>
      </c>
      <c r="B216" s="32">
        <v>130065</v>
      </c>
      <c r="C216" s="24" t="s">
        <v>220</v>
      </c>
      <c r="D216" s="24" t="s">
        <v>22</v>
      </c>
      <c r="E216" s="33">
        <v>507</v>
      </c>
      <c r="F216" s="33">
        <v>2060</v>
      </c>
      <c r="G216" s="33">
        <v>580</v>
      </c>
      <c r="H216" s="33">
        <v>2181</v>
      </c>
      <c r="I216" s="33">
        <f t="shared" si="16"/>
        <v>290</v>
      </c>
      <c r="J216" s="33">
        <f t="shared" si="17"/>
        <v>435</v>
      </c>
      <c r="K216" s="33">
        <f t="shared" si="18"/>
        <v>580</v>
      </c>
    </row>
    <row r="217" spans="1:11" ht="14">
      <c r="A217" s="24" t="s">
        <v>219</v>
      </c>
      <c r="B217" s="32">
        <v>130114</v>
      </c>
      <c r="C217" s="24" t="s">
        <v>221</v>
      </c>
      <c r="D217" s="24" t="s">
        <v>19</v>
      </c>
      <c r="E217" s="33">
        <v>51</v>
      </c>
      <c r="F217" s="33">
        <v>2165</v>
      </c>
      <c r="G217" s="33">
        <v>56</v>
      </c>
      <c r="H217" s="33">
        <v>2198</v>
      </c>
      <c r="I217" s="33">
        <f t="shared" si="16"/>
        <v>28</v>
      </c>
      <c r="J217" s="33">
        <f t="shared" si="17"/>
        <v>42</v>
      </c>
      <c r="K217" s="33">
        <f t="shared" si="18"/>
        <v>56</v>
      </c>
    </row>
    <row r="218" spans="1:11" ht="14">
      <c r="A218" s="24" t="s">
        <v>219</v>
      </c>
      <c r="B218" s="32">
        <v>130569</v>
      </c>
      <c r="C218" s="24" t="s">
        <v>140</v>
      </c>
      <c r="D218" s="24" t="s">
        <v>22</v>
      </c>
      <c r="E218" s="33">
        <v>16775</v>
      </c>
      <c r="F218" s="33">
        <v>14924</v>
      </c>
      <c r="G218" s="33">
        <v>17200</v>
      </c>
      <c r="H218" s="33">
        <v>15470</v>
      </c>
      <c r="I218" s="33">
        <f t="shared" si="16"/>
        <v>8600</v>
      </c>
      <c r="J218" s="33">
        <f t="shared" si="17"/>
        <v>12900</v>
      </c>
      <c r="K218" s="33">
        <f t="shared" si="18"/>
        <v>17200</v>
      </c>
    </row>
    <row r="219" spans="1:11" ht="14">
      <c r="A219" s="24" t="s">
        <v>219</v>
      </c>
      <c r="B219" s="32">
        <v>130679</v>
      </c>
      <c r="C219" s="24" t="s">
        <v>224</v>
      </c>
      <c r="D219" s="24" t="s">
        <v>22</v>
      </c>
      <c r="E219" s="33">
        <v>804</v>
      </c>
      <c r="F219" s="33">
        <v>0</v>
      </c>
      <c r="G219" s="33">
        <v>907</v>
      </c>
      <c r="H219" s="33">
        <v>0</v>
      </c>
      <c r="I219" s="33">
        <f t="shared" si="16"/>
        <v>453.50</v>
      </c>
      <c r="J219" s="33">
        <f t="shared" si="17"/>
        <v>680.25</v>
      </c>
      <c r="K219" s="33">
        <f t="shared" si="18"/>
        <v>907</v>
      </c>
    </row>
    <row r="220" spans="1:11" ht="14">
      <c r="A220" s="24" t="s">
        <v>219</v>
      </c>
      <c r="B220" s="32">
        <v>130887</v>
      </c>
      <c r="C220" s="24" t="s">
        <v>225</v>
      </c>
      <c r="D220" s="24" t="s">
        <v>22</v>
      </c>
      <c r="E220" s="33">
        <v>1669</v>
      </c>
      <c r="F220" s="33">
        <v>9445</v>
      </c>
      <c r="G220" s="33">
        <v>1697</v>
      </c>
      <c r="H220" s="33">
        <v>9876</v>
      </c>
      <c r="I220" s="33">
        <f t="shared" si="16"/>
        <v>848.50</v>
      </c>
      <c r="J220" s="33">
        <f t="shared" si="17"/>
        <v>1272.75</v>
      </c>
      <c r="K220" s="33">
        <f t="shared" si="18"/>
        <v>1697</v>
      </c>
    </row>
    <row r="221" spans="1:11" ht="14">
      <c r="A221" s="24" t="s">
        <v>219</v>
      </c>
      <c r="B221" s="32">
        <v>130941</v>
      </c>
      <c r="C221" s="24" t="s">
        <v>226</v>
      </c>
      <c r="D221" s="24" t="s">
        <v>22</v>
      </c>
      <c r="E221" s="33">
        <v>0</v>
      </c>
      <c r="F221" s="33">
        <v>10595</v>
      </c>
      <c r="G221" s="33">
        <v>0</v>
      </c>
      <c r="H221" s="33">
        <v>11125</v>
      </c>
      <c r="I221" s="33">
        <f t="shared" si="16"/>
        <v>0</v>
      </c>
      <c r="J221" s="33">
        <f t="shared" si="17"/>
        <v>0</v>
      </c>
      <c r="K221" s="33">
        <f t="shared" si="18"/>
        <v>0</v>
      </c>
    </row>
    <row r="222" spans="1:11" ht="14">
      <c r="A222" s="24" t="s">
        <v>219</v>
      </c>
      <c r="B222" s="32">
        <v>131043</v>
      </c>
      <c r="C222" s="24" t="s">
        <v>227</v>
      </c>
      <c r="D222" s="24" t="s">
        <v>19</v>
      </c>
      <c r="E222" s="33">
        <v>148</v>
      </c>
      <c r="F222" s="33">
        <v>1250</v>
      </c>
      <c r="G222" s="33">
        <v>149</v>
      </c>
      <c r="H222" s="33">
        <v>1277</v>
      </c>
      <c r="I222" s="33">
        <f t="shared" si="16"/>
        <v>74.50</v>
      </c>
      <c r="J222" s="33">
        <f t="shared" si="17"/>
        <v>111.75</v>
      </c>
      <c r="K222" s="33">
        <f t="shared" si="18"/>
        <v>149</v>
      </c>
    </row>
    <row r="223" spans="1:11" ht="14">
      <c r="A223" s="24" t="s">
        <v>219</v>
      </c>
      <c r="B223" s="32">
        <v>131211</v>
      </c>
      <c r="C223" s="24" t="s">
        <v>222</v>
      </c>
      <c r="D223" s="24" t="s">
        <v>22</v>
      </c>
      <c r="E223" s="33">
        <v>2564</v>
      </c>
      <c r="F223" s="33">
        <v>4519</v>
      </c>
      <c r="G223" s="33">
        <v>2708</v>
      </c>
      <c r="H223" s="33">
        <v>4807</v>
      </c>
      <c r="I223" s="33">
        <f t="shared" si="16"/>
        <v>1354</v>
      </c>
      <c r="J223" s="33">
        <f t="shared" si="17"/>
        <v>2031</v>
      </c>
      <c r="K223" s="33">
        <f t="shared" si="18"/>
        <v>2708</v>
      </c>
    </row>
    <row r="224" spans="1:11" ht="14">
      <c r="A224" s="24" t="s">
        <v>219</v>
      </c>
      <c r="B224" s="32">
        <v>131223</v>
      </c>
      <c r="C224" s="24" t="s">
        <v>228</v>
      </c>
      <c r="D224" s="24" t="s">
        <v>19</v>
      </c>
      <c r="E224" s="33">
        <v>14</v>
      </c>
      <c r="F224" s="33">
        <v>3999</v>
      </c>
      <c r="G224" s="33">
        <v>14</v>
      </c>
      <c r="H224" s="33">
        <v>4163</v>
      </c>
      <c r="I224" s="33">
        <f t="shared" si="16"/>
        <v>7</v>
      </c>
      <c r="J224" s="33">
        <f t="shared" si="17"/>
        <v>10.50</v>
      </c>
      <c r="K224" s="33">
        <f t="shared" si="18"/>
        <v>14</v>
      </c>
    </row>
    <row r="225" spans="1:11" ht="14">
      <c r="A225" s="24" t="s">
        <v>219</v>
      </c>
      <c r="B225" s="32">
        <v>131226</v>
      </c>
      <c r="C225" s="24" t="s">
        <v>158</v>
      </c>
      <c r="D225" s="24" t="s">
        <v>22</v>
      </c>
      <c r="E225" s="33">
        <v>4729</v>
      </c>
      <c r="F225" s="33">
        <v>4625</v>
      </c>
      <c r="G225" s="33">
        <v>5209</v>
      </c>
      <c r="H225" s="33">
        <v>5485</v>
      </c>
      <c r="I225" s="33">
        <f t="shared" si="16"/>
        <v>2604.50</v>
      </c>
      <c r="J225" s="33">
        <f t="shared" si="17"/>
        <v>3906.75</v>
      </c>
      <c r="K225" s="33">
        <f t="shared" si="18"/>
        <v>5209</v>
      </c>
    </row>
    <row r="226" spans="1:11" ht="14">
      <c r="A226" s="24" t="s">
        <v>219</v>
      </c>
      <c r="B226" s="32">
        <v>150250</v>
      </c>
      <c r="C226" s="24" t="s">
        <v>223</v>
      </c>
      <c r="D226" s="24" t="s">
        <v>19</v>
      </c>
      <c r="E226" s="33">
        <v>0</v>
      </c>
      <c r="F226" s="33">
        <v>1115</v>
      </c>
      <c r="G226" s="33">
        <v>0</v>
      </c>
      <c r="H226" s="33">
        <v>1156</v>
      </c>
      <c r="I226" s="33">
        <f t="shared" si="16"/>
        <v>0</v>
      </c>
      <c r="J226" s="33">
        <f t="shared" si="17"/>
        <v>0</v>
      </c>
      <c r="K226" s="33">
        <f t="shared" si="18"/>
        <v>0</v>
      </c>
    </row>
    <row r="227" spans="1:11" ht="14">
      <c r="A227" s="24" t="s">
        <v>219</v>
      </c>
      <c r="B227" s="32">
        <v>300192</v>
      </c>
      <c r="C227" s="24" t="s">
        <v>56</v>
      </c>
      <c r="D227" s="24" t="s">
        <v>22</v>
      </c>
      <c r="E227" s="33">
        <v>938</v>
      </c>
      <c r="F227" s="33">
        <v>1052</v>
      </c>
      <c r="G227" s="33">
        <v>946</v>
      </c>
      <c r="H227" s="33">
        <v>1068</v>
      </c>
      <c r="I227" s="33">
        <f t="shared" si="16"/>
        <v>473</v>
      </c>
      <c r="J227" s="33">
        <f t="shared" si="17"/>
        <v>709.50</v>
      </c>
      <c r="K227" s="33">
        <f t="shared" si="18"/>
        <v>946</v>
      </c>
    </row>
    <row r="228" spans="1:11" ht="14">
      <c r="A228" s="24" t="s">
        <v>229</v>
      </c>
      <c r="B228" s="32">
        <v>131310</v>
      </c>
      <c r="C228" s="24" t="s">
        <v>26</v>
      </c>
      <c r="D228" s="24" t="s">
        <v>22</v>
      </c>
      <c r="E228" s="33">
        <v>810</v>
      </c>
      <c r="F228" s="33">
        <v>31506</v>
      </c>
      <c r="G228" s="33">
        <v>876</v>
      </c>
      <c r="H228" s="33">
        <v>35316</v>
      </c>
      <c r="I228" s="33">
        <f t="shared" si="16"/>
        <v>438</v>
      </c>
      <c r="J228" s="33">
        <f t="shared" si="17"/>
        <v>657</v>
      </c>
      <c r="K228" s="33">
        <f t="shared" si="18"/>
        <v>876</v>
      </c>
    </row>
    <row r="229" spans="1:11" ht="14">
      <c r="A229" s="24" t="s">
        <v>229</v>
      </c>
      <c r="B229" s="32">
        <v>131517</v>
      </c>
      <c r="C229" s="24" t="s">
        <v>231</v>
      </c>
      <c r="D229" s="24" t="s">
        <v>19</v>
      </c>
      <c r="E229" s="33">
        <v>86</v>
      </c>
      <c r="F229" s="33">
        <v>9740</v>
      </c>
      <c r="G229" s="33">
        <v>90</v>
      </c>
      <c r="H229" s="33">
        <v>11065</v>
      </c>
      <c r="I229" s="33">
        <f t="shared" si="16"/>
        <v>45</v>
      </c>
      <c r="J229" s="33">
        <f t="shared" si="17"/>
        <v>67.50</v>
      </c>
      <c r="K229" s="33">
        <f t="shared" si="18"/>
        <v>90</v>
      </c>
    </row>
    <row r="230" spans="1:11" ht="14">
      <c r="A230" s="24" t="s">
        <v>229</v>
      </c>
      <c r="B230" s="32">
        <v>430181</v>
      </c>
      <c r="C230" s="24" t="s">
        <v>230</v>
      </c>
      <c r="D230" s="24" t="s">
        <v>22</v>
      </c>
      <c r="E230" s="33">
        <v>0</v>
      </c>
      <c r="F230" s="33">
        <v>196</v>
      </c>
      <c r="G230" s="33">
        <v>0</v>
      </c>
      <c r="H230" s="33">
        <v>245</v>
      </c>
      <c r="I230" s="33">
        <f t="shared" si="16"/>
        <v>0</v>
      </c>
      <c r="J230" s="33">
        <f t="shared" si="17"/>
        <v>0</v>
      </c>
      <c r="K230" s="33">
        <f t="shared" si="18"/>
        <v>0</v>
      </c>
    </row>
    <row r="231" spans="1:11" ht="14">
      <c r="A231" s="24" t="s">
        <v>232</v>
      </c>
      <c r="B231" s="32">
        <v>130795</v>
      </c>
      <c r="C231" s="24" t="s">
        <v>233</v>
      </c>
      <c r="D231" s="24" t="s">
        <v>19</v>
      </c>
      <c r="E231" s="33">
        <v>217</v>
      </c>
      <c r="F231" s="33">
        <v>64</v>
      </c>
      <c r="G231" s="33">
        <v>274</v>
      </c>
      <c r="H231" s="33">
        <v>109</v>
      </c>
      <c r="I231" s="33">
        <f t="shared" si="16"/>
        <v>137</v>
      </c>
      <c r="J231" s="33">
        <f t="shared" si="17"/>
        <v>205.50</v>
      </c>
      <c r="K231" s="33">
        <f t="shared" si="18"/>
        <v>274</v>
      </c>
    </row>
    <row r="232" spans="1:11" ht="14">
      <c r="A232" s="24" t="s">
        <v>234</v>
      </c>
      <c r="B232" s="32">
        <v>130708</v>
      </c>
      <c r="C232" s="24" t="s">
        <v>235</v>
      </c>
      <c r="D232" s="24" t="s">
        <v>19</v>
      </c>
      <c r="E232" s="33">
        <v>3035</v>
      </c>
      <c r="F232" s="33">
        <v>934</v>
      </c>
      <c r="G232" s="33">
        <v>3048</v>
      </c>
      <c r="H232" s="33">
        <v>953</v>
      </c>
      <c r="I232" s="33">
        <f t="shared" si="16"/>
        <v>1524</v>
      </c>
      <c r="J232" s="33">
        <f t="shared" si="17"/>
        <v>2286</v>
      </c>
      <c r="K232" s="33">
        <f t="shared" si="18"/>
        <v>3048</v>
      </c>
    </row>
    <row r="233" spans="1:11" ht="14">
      <c r="A233" s="24" t="s">
        <v>234</v>
      </c>
      <c r="B233" s="32">
        <v>131131</v>
      </c>
      <c r="C233" s="24" t="s">
        <v>236</v>
      </c>
      <c r="D233" s="24" t="s">
        <v>22</v>
      </c>
      <c r="E233" s="33">
        <v>0</v>
      </c>
      <c r="F233" s="33">
        <v>2526</v>
      </c>
      <c r="G233" s="33">
        <v>0</v>
      </c>
      <c r="H233" s="33">
        <v>2809</v>
      </c>
      <c r="I233" s="33">
        <f t="shared" si="16"/>
        <v>0</v>
      </c>
      <c r="J233" s="33">
        <f t="shared" si="17"/>
        <v>0</v>
      </c>
      <c r="K233" s="33">
        <f t="shared" si="18"/>
        <v>0</v>
      </c>
    </row>
    <row r="234" spans="1:11" ht="14">
      <c r="A234" s="24" t="s">
        <v>234</v>
      </c>
      <c r="B234" s="32">
        <v>150313</v>
      </c>
      <c r="C234" s="24" t="s">
        <v>237</v>
      </c>
      <c r="D234" s="24" t="s">
        <v>19</v>
      </c>
      <c r="E234" s="33">
        <v>5389</v>
      </c>
      <c r="F234" s="33">
        <v>1848</v>
      </c>
      <c r="G234" s="33">
        <v>6618</v>
      </c>
      <c r="H234" s="33">
        <v>2091</v>
      </c>
      <c r="I234" s="33">
        <f t="shared" si="16"/>
        <v>3309</v>
      </c>
      <c r="J234" s="33">
        <f t="shared" si="17"/>
        <v>4963.50</v>
      </c>
      <c r="K234" s="33">
        <f t="shared" si="18"/>
        <v>6618</v>
      </c>
    </row>
    <row r="235" spans="1:11" ht="14">
      <c r="A235" s="24" t="s">
        <v>234</v>
      </c>
      <c r="B235" s="32">
        <v>160127</v>
      </c>
      <c r="C235" s="24" t="s">
        <v>45</v>
      </c>
      <c r="D235" s="24" t="s">
        <v>22</v>
      </c>
      <c r="E235" s="33">
        <v>7630</v>
      </c>
      <c r="F235" s="33">
        <v>0</v>
      </c>
      <c r="G235" s="33">
        <v>8218</v>
      </c>
      <c r="H235" s="33">
        <v>0</v>
      </c>
      <c r="I235" s="33">
        <f t="shared" si="16"/>
        <v>4109</v>
      </c>
      <c r="J235" s="33">
        <f t="shared" si="17"/>
        <v>6163.50</v>
      </c>
      <c r="K235" s="33">
        <f t="shared" si="18"/>
        <v>8218</v>
      </c>
    </row>
    <row r="236" spans="1:11" ht="14">
      <c r="A236" s="24" t="s">
        <v>238</v>
      </c>
      <c r="B236" s="32">
        <v>130106</v>
      </c>
      <c r="C236" s="24" t="s">
        <v>239</v>
      </c>
      <c r="D236" s="24" t="s">
        <v>22</v>
      </c>
      <c r="E236" s="33">
        <v>35</v>
      </c>
      <c r="F236" s="33">
        <v>45</v>
      </c>
      <c r="G236" s="33">
        <v>37</v>
      </c>
      <c r="H236" s="33">
        <v>49</v>
      </c>
      <c r="I236" s="33">
        <f t="shared" si="16"/>
        <v>18.50</v>
      </c>
      <c r="J236" s="33">
        <f t="shared" si="17"/>
        <v>27.75</v>
      </c>
      <c r="K236" s="33">
        <f t="shared" si="18"/>
        <v>37</v>
      </c>
    </row>
    <row r="237" spans="1:11" ht="14">
      <c r="A237" s="24" t="s">
        <v>238</v>
      </c>
      <c r="B237" s="32">
        <v>130206</v>
      </c>
      <c r="C237" s="24" t="s">
        <v>240</v>
      </c>
      <c r="D237" s="24" t="s">
        <v>22</v>
      </c>
      <c r="E237" s="33">
        <v>31</v>
      </c>
      <c r="F237" s="33">
        <v>12778</v>
      </c>
      <c r="G237" s="33">
        <v>37</v>
      </c>
      <c r="H237" s="33">
        <v>16688</v>
      </c>
      <c r="I237" s="33">
        <f t="shared" si="16"/>
        <v>18.50</v>
      </c>
      <c r="J237" s="33">
        <f t="shared" si="17"/>
        <v>27.75</v>
      </c>
      <c r="K237" s="33">
        <f t="shared" si="18"/>
        <v>37</v>
      </c>
    </row>
    <row r="238" spans="1:11" ht="14">
      <c r="A238" s="24" t="s">
        <v>238</v>
      </c>
      <c r="B238" s="32">
        <v>130743</v>
      </c>
      <c r="C238" s="24" t="s">
        <v>241</v>
      </c>
      <c r="D238" s="24" t="s">
        <v>22</v>
      </c>
      <c r="E238" s="33">
        <v>1238</v>
      </c>
      <c r="F238" s="33">
        <v>1205</v>
      </c>
      <c r="G238" s="33">
        <v>1312</v>
      </c>
      <c r="H238" s="33">
        <v>1332</v>
      </c>
      <c r="I238" s="33">
        <f t="shared" si="16"/>
        <v>656</v>
      </c>
      <c r="J238" s="33">
        <f t="shared" si="17"/>
        <v>984</v>
      </c>
      <c r="K238" s="33">
        <f t="shared" si="18"/>
        <v>1312</v>
      </c>
    </row>
    <row r="239" spans="1:11" ht="14">
      <c r="A239" s="24" t="s">
        <v>242</v>
      </c>
      <c r="B239" s="32">
        <v>130071</v>
      </c>
      <c r="C239" s="24" t="s">
        <v>164</v>
      </c>
      <c r="D239" s="24" t="s">
        <v>22</v>
      </c>
      <c r="E239" s="33">
        <v>46</v>
      </c>
      <c r="F239" s="33">
        <v>3715</v>
      </c>
      <c r="G239" s="33">
        <v>71</v>
      </c>
      <c r="H239" s="33">
        <v>4011</v>
      </c>
      <c r="I239" s="33">
        <f t="shared" si="16"/>
        <v>35.50</v>
      </c>
      <c r="J239" s="33">
        <f t="shared" si="17"/>
        <v>53.25</v>
      </c>
      <c r="K239" s="33">
        <f t="shared" si="18"/>
        <v>71</v>
      </c>
    </row>
    <row r="240" spans="1:11" ht="14">
      <c r="A240" s="24" t="s">
        <v>242</v>
      </c>
      <c r="B240" s="32">
        <v>130238</v>
      </c>
      <c r="C240" s="24" t="s">
        <v>244</v>
      </c>
      <c r="D240" s="24" t="s">
        <v>22</v>
      </c>
      <c r="E240" s="33">
        <v>215</v>
      </c>
      <c r="F240" s="33">
        <v>3463</v>
      </c>
      <c r="G240" s="33">
        <v>225</v>
      </c>
      <c r="H240" s="33">
        <v>3883</v>
      </c>
      <c r="I240" s="33">
        <f t="shared" si="16"/>
        <v>112.50</v>
      </c>
      <c r="J240" s="33">
        <f t="shared" si="17"/>
        <v>168.75</v>
      </c>
      <c r="K240" s="33">
        <f t="shared" si="18"/>
        <v>225</v>
      </c>
    </row>
    <row r="241" spans="1:11" ht="14">
      <c r="A241" s="24" t="s">
        <v>242</v>
      </c>
      <c r="B241" s="32">
        <v>130269</v>
      </c>
      <c r="C241" s="24" t="s">
        <v>245</v>
      </c>
      <c r="D241" s="24" t="s">
        <v>22</v>
      </c>
      <c r="E241" s="33">
        <v>150</v>
      </c>
      <c r="F241" s="33">
        <v>2321</v>
      </c>
      <c r="G241" s="33">
        <v>167</v>
      </c>
      <c r="H241" s="33">
        <v>2411</v>
      </c>
      <c r="I241" s="33">
        <f t="shared" si="16"/>
        <v>83.50</v>
      </c>
      <c r="J241" s="33">
        <f t="shared" si="17"/>
        <v>125.25</v>
      </c>
      <c r="K241" s="33">
        <f t="shared" si="18"/>
        <v>167</v>
      </c>
    </row>
    <row r="242" spans="1:11" ht="14">
      <c r="A242" s="24" t="s">
        <v>242</v>
      </c>
      <c r="B242" s="32">
        <v>130399</v>
      </c>
      <c r="C242" s="24" t="s">
        <v>246</v>
      </c>
      <c r="D242" s="24" t="s">
        <v>22</v>
      </c>
      <c r="E242" s="33">
        <v>8</v>
      </c>
      <c r="F242" s="33">
        <v>3440</v>
      </c>
      <c r="G242" s="33">
        <v>8</v>
      </c>
      <c r="H242" s="33">
        <v>4050</v>
      </c>
      <c r="I242" s="33">
        <f t="shared" si="16"/>
        <v>4</v>
      </c>
      <c r="J242" s="33">
        <f t="shared" si="17"/>
        <v>6</v>
      </c>
      <c r="K242" s="33">
        <f t="shared" si="18"/>
        <v>8</v>
      </c>
    </row>
    <row r="243" spans="1:11" ht="14">
      <c r="A243" s="24" t="s">
        <v>242</v>
      </c>
      <c r="B243" s="32">
        <v>130455</v>
      </c>
      <c r="C243" s="24" t="s">
        <v>247</v>
      </c>
      <c r="D243" s="24" t="s">
        <v>22</v>
      </c>
      <c r="E243" s="33">
        <v>16</v>
      </c>
      <c r="F243" s="33">
        <v>8543</v>
      </c>
      <c r="G243" s="33">
        <v>17</v>
      </c>
      <c r="H243" s="33">
        <v>8989</v>
      </c>
      <c r="I243" s="33">
        <f t="shared" si="16"/>
        <v>8.50</v>
      </c>
      <c r="J243" s="33">
        <f t="shared" si="17"/>
        <v>12.75</v>
      </c>
      <c r="K243" s="33">
        <f t="shared" si="18"/>
        <v>17</v>
      </c>
    </row>
    <row r="244" spans="1:11" ht="14">
      <c r="A244" s="24" t="s">
        <v>242</v>
      </c>
      <c r="B244" s="32">
        <v>130538</v>
      </c>
      <c r="C244" s="24" t="s">
        <v>249</v>
      </c>
      <c r="D244" s="24" t="s">
        <v>19</v>
      </c>
      <c r="E244" s="33">
        <v>0</v>
      </c>
      <c r="F244" s="33">
        <v>2368</v>
      </c>
      <c r="G244" s="33">
        <v>0</v>
      </c>
      <c r="H244" s="33">
        <v>2727</v>
      </c>
      <c r="I244" s="33">
        <f t="shared" si="16"/>
        <v>0</v>
      </c>
      <c r="J244" s="33">
        <f t="shared" si="17"/>
        <v>0</v>
      </c>
      <c r="K244" s="33">
        <f t="shared" si="18"/>
        <v>0</v>
      </c>
    </row>
    <row r="245" spans="1:11" ht="14">
      <c r="A245" s="24" t="s">
        <v>242</v>
      </c>
      <c r="B245" s="32">
        <v>130690</v>
      </c>
      <c r="C245" s="24" t="s">
        <v>243</v>
      </c>
      <c r="D245" s="24" t="s">
        <v>22</v>
      </c>
      <c r="E245" s="33">
        <v>154</v>
      </c>
      <c r="F245" s="33">
        <v>2210</v>
      </c>
      <c r="G245" s="33">
        <v>161</v>
      </c>
      <c r="H245" s="33">
        <v>2361</v>
      </c>
      <c r="I245" s="33">
        <f t="shared" si="16"/>
        <v>80.50</v>
      </c>
      <c r="J245" s="33">
        <f t="shared" si="17"/>
        <v>120.75</v>
      </c>
      <c r="K245" s="33">
        <f t="shared" si="18"/>
        <v>161</v>
      </c>
    </row>
    <row r="246" spans="1:11" ht="14">
      <c r="A246" s="24" t="s">
        <v>242</v>
      </c>
      <c r="B246" s="32">
        <v>130780</v>
      </c>
      <c r="C246" s="24" t="s">
        <v>250</v>
      </c>
      <c r="D246" s="24" t="s">
        <v>22</v>
      </c>
      <c r="E246" s="33">
        <v>5</v>
      </c>
      <c r="F246" s="33">
        <v>3616</v>
      </c>
      <c r="G246" s="33">
        <v>5</v>
      </c>
      <c r="H246" s="33">
        <v>4037</v>
      </c>
      <c r="I246" s="33">
        <f t="shared" si="16"/>
        <v>2.50</v>
      </c>
      <c r="J246" s="33">
        <f t="shared" si="17"/>
        <v>3.75</v>
      </c>
      <c r="K246" s="33">
        <f t="shared" si="18"/>
        <v>5</v>
      </c>
    </row>
    <row r="247" spans="1:11" ht="14">
      <c r="A247" s="24" t="s">
        <v>242</v>
      </c>
      <c r="B247" s="32">
        <v>130795</v>
      </c>
      <c r="C247" s="24" t="s">
        <v>233</v>
      </c>
      <c r="D247" s="24" t="s">
        <v>22</v>
      </c>
      <c r="E247" s="33">
        <v>267</v>
      </c>
      <c r="F247" s="33">
        <v>1411</v>
      </c>
      <c r="G247" s="33">
        <v>301</v>
      </c>
      <c r="H247" s="33">
        <v>2005</v>
      </c>
      <c r="I247" s="33">
        <f t="shared" si="16"/>
        <v>150.50</v>
      </c>
      <c r="J247" s="33">
        <f t="shared" si="17"/>
        <v>225.75</v>
      </c>
      <c r="K247" s="33">
        <f t="shared" si="18"/>
        <v>301</v>
      </c>
    </row>
    <row r="248" spans="1:11" ht="14">
      <c r="A248" s="24" t="s">
        <v>242</v>
      </c>
      <c r="B248" s="32">
        <v>131013</v>
      </c>
      <c r="C248" s="24" t="s">
        <v>251</v>
      </c>
      <c r="D248" s="24" t="s">
        <v>22</v>
      </c>
      <c r="E248" s="33">
        <v>68</v>
      </c>
      <c r="F248" s="33">
        <v>454</v>
      </c>
      <c r="G248" s="33">
        <v>69</v>
      </c>
      <c r="H248" s="33">
        <v>474</v>
      </c>
      <c r="I248" s="33">
        <f t="shared" si="16"/>
        <v>34.50</v>
      </c>
      <c r="J248" s="33">
        <f t="shared" si="17"/>
        <v>51.75</v>
      </c>
      <c r="K248" s="33">
        <f t="shared" si="18"/>
        <v>69</v>
      </c>
    </row>
    <row r="249" spans="1:11" ht="14">
      <c r="A249" s="24" t="s">
        <v>242</v>
      </c>
      <c r="B249" s="32">
        <v>131310</v>
      </c>
      <c r="C249" s="24" t="s">
        <v>26</v>
      </c>
      <c r="D249" s="24" t="s">
        <v>22</v>
      </c>
      <c r="E249" s="33">
        <v>1198</v>
      </c>
      <c r="F249" s="33">
        <v>12553</v>
      </c>
      <c r="G249" s="33">
        <v>1247</v>
      </c>
      <c r="H249" s="33">
        <v>13656</v>
      </c>
      <c r="I249" s="33">
        <f t="shared" si="16"/>
        <v>623.50</v>
      </c>
      <c r="J249" s="33">
        <f t="shared" si="17"/>
        <v>935.25</v>
      </c>
      <c r="K249" s="33">
        <f t="shared" si="18"/>
        <v>1247</v>
      </c>
    </row>
    <row r="250" spans="1:11" ht="14">
      <c r="A250" s="24" t="s">
        <v>242</v>
      </c>
      <c r="B250" s="32">
        <v>131337</v>
      </c>
      <c r="C250" s="24" t="s">
        <v>252</v>
      </c>
      <c r="D250" s="24" t="s">
        <v>22</v>
      </c>
      <c r="E250" s="33">
        <v>15</v>
      </c>
      <c r="F250" s="33">
        <v>1370</v>
      </c>
      <c r="G250" s="33">
        <v>17</v>
      </c>
      <c r="H250" s="33">
        <v>1633</v>
      </c>
      <c r="I250" s="33">
        <f t="shared" si="16"/>
        <v>8.50</v>
      </c>
      <c r="J250" s="33">
        <f t="shared" si="17"/>
        <v>12.75</v>
      </c>
      <c r="K250" s="33">
        <f t="shared" si="18"/>
        <v>17</v>
      </c>
    </row>
    <row r="251" spans="1:11" ht="14">
      <c r="A251" s="24" t="s">
        <v>242</v>
      </c>
      <c r="B251" s="32">
        <v>131339</v>
      </c>
      <c r="C251" s="24" t="s">
        <v>253</v>
      </c>
      <c r="D251" s="24" t="s">
        <v>22</v>
      </c>
      <c r="E251" s="33">
        <v>314</v>
      </c>
      <c r="F251" s="33">
        <v>8585</v>
      </c>
      <c r="G251" s="33">
        <v>326</v>
      </c>
      <c r="H251" s="33">
        <v>9213</v>
      </c>
      <c r="I251" s="33">
        <f t="shared" si="16"/>
        <v>163</v>
      </c>
      <c r="J251" s="33">
        <f t="shared" si="17"/>
        <v>244.50</v>
      </c>
      <c r="K251" s="33">
        <f t="shared" si="18"/>
        <v>326</v>
      </c>
    </row>
    <row r="252" spans="1:11" ht="14">
      <c r="A252" s="24" t="s">
        <v>242</v>
      </c>
      <c r="B252" s="32">
        <v>131378</v>
      </c>
      <c r="C252" s="24" t="s">
        <v>21</v>
      </c>
      <c r="D252" s="24" t="s">
        <v>19</v>
      </c>
      <c r="E252" s="33">
        <v>45</v>
      </c>
      <c r="F252" s="33">
        <v>9151</v>
      </c>
      <c r="G252" s="33">
        <v>63</v>
      </c>
      <c r="H252" s="33">
        <v>10569</v>
      </c>
      <c r="I252" s="33">
        <f t="shared" si="16"/>
        <v>31.50</v>
      </c>
      <c r="J252" s="33">
        <f t="shared" si="17"/>
        <v>47.25</v>
      </c>
      <c r="K252" s="33">
        <f t="shared" si="18"/>
        <v>63</v>
      </c>
    </row>
    <row r="253" spans="1:11" ht="14">
      <c r="A253" s="24" t="s">
        <v>242</v>
      </c>
      <c r="B253" s="32">
        <v>170044</v>
      </c>
      <c r="C253" s="24" t="s">
        <v>248</v>
      </c>
      <c r="D253" s="24" t="s">
        <v>22</v>
      </c>
      <c r="E253" s="33">
        <v>577</v>
      </c>
      <c r="F253" s="33">
        <v>0</v>
      </c>
      <c r="G253" s="33">
        <v>750</v>
      </c>
      <c r="H253" s="33">
        <v>0</v>
      </c>
      <c r="I253" s="33">
        <f t="shared" si="16"/>
        <v>375</v>
      </c>
      <c r="J253" s="33">
        <f t="shared" si="17"/>
        <v>562.50</v>
      </c>
      <c r="K253" s="33">
        <f t="shared" si="18"/>
        <v>750</v>
      </c>
    </row>
    <row r="254" spans="1:11" ht="14">
      <c r="A254" s="24" t="s">
        <v>254</v>
      </c>
      <c r="B254" s="32">
        <v>130073</v>
      </c>
      <c r="C254" s="24" t="s">
        <v>255</v>
      </c>
      <c r="D254" s="24" t="s">
        <v>19</v>
      </c>
      <c r="E254" s="33">
        <v>3</v>
      </c>
      <c r="F254" s="33">
        <v>1504</v>
      </c>
      <c r="G254" s="33">
        <v>3</v>
      </c>
      <c r="H254" s="33">
        <v>1542</v>
      </c>
      <c r="I254" s="33">
        <f t="shared" si="16"/>
        <v>1.50</v>
      </c>
      <c r="J254" s="33">
        <f t="shared" si="17"/>
        <v>2.25</v>
      </c>
      <c r="K254" s="33">
        <f t="shared" si="18"/>
        <v>3</v>
      </c>
    </row>
    <row r="255" spans="1:11" ht="14">
      <c r="A255" s="24" t="s">
        <v>254</v>
      </c>
      <c r="B255" s="32">
        <v>130098</v>
      </c>
      <c r="C255" s="24" t="s">
        <v>256</v>
      </c>
      <c r="D255" s="24" t="s">
        <v>19</v>
      </c>
      <c r="E255" s="33">
        <v>0</v>
      </c>
      <c r="F255" s="33">
        <v>644</v>
      </c>
      <c r="G255" s="33">
        <v>0</v>
      </c>
      <c r="H255" s="33">
        <v>661</v>
      </c>
      <c r="I255" s="33">
        <f t="shared" si="16"/>
        <v>0</v>
      </c>
      <c r="J255" s="33">
        <f t="shared" si="17"/>
        <v>0</v>
      </c>
      <c r="K255" s="33">
        <f t="shared" si="18"/>
        <v>0</v>
      </c>
    </row>
    <row r="256" spans="1:11" ht="14">
      <c r="A256" s="24" t="s">
        <v>254</v>
      </c>
      <c r="B256" s="32">
        <v>130543</v>
      </c>
      <c r="C256" s="24" t="s">
        <v>259</v>
      </c>
      <c r="D256" s="24" t="s">
        <v>19</v>
      </c>
      <c r="E256" s="33">
        <v>0</v>
      </c>
      <c r="F256" s="33">
        <v>1199</v>
      </c>
      <c r="G256" s="33">
        <v>0</v>
      </c>
      <c r="H256" s="33">
        <v>1202</v>
      </c>
      <c r="I256" s="33">
        <f t="shared" si="16"/>
        <v>0</v>
      </c>
      <c r="J256" s="33">
        <f t="shared" si="17"/>
        <v>0</v>
      </c>
      <c r="K256" s="33">
        <f t="shared" si="18"/>
        <v>0</v>
      </c>
    </row>
    <row r="257" spans="1:11" ht="14">
      <c r="A257" s="24" t="s">
        <v>254</v>
      </c>
      <c r="B257" s="32">
        <v>130681</v>
      </c>
      <c r="C257" s="24" t="s">
        <v>260</v>
      </c>
      <c r="D257" s="24" t="s">
        <v>19</v>
      </c>
      <c r="E257" s="33">
        <v>0</v>
      </c>
      <c r="F257" s="33">
        <v>1607</v>
      </c>
      <c r="G257" s="33">
        <v>0</v>
      </c>
      <c r="H257" s="33">
        <v>1612</v>
      </c>
      <c r="I257" s="33">
        <f t="shared" si="16"/>
        <v>0</v>
      </c>
      <c r="J257" s="33">
        <f t="shared" si="17"/>
        <v>0</v>
      </c>
      <c r="K257" s="33">
        <f t="shared" si="18"/>
        <v>0</v>
      </c>
    </row>
    <row r="258" spans="1:11" ht="14">
      <c r="A258" s="24" t="s">
        <v>254</v>
      </c>
      <c r="B258" s="32">
        <v>131290</v>
      </c>
      <c r="C258" s="24" t="s">
        <v>262</v>
      </c>
      <c r="D258" s="24" t="s">
        <v>22</v>
      </c>
      <c r="E258" s="33">
        <v>98</v>
      </c>
      <c r="F258" s="33">
        <v>1777</v>
      </c>
      <c r="G258" s="33">
        <v>101</v>
      </c>
      <c r="H258" s="33">
        <v>1848</v>
      </c>
      <c r="I258" s="33">
        <f t="shared" si="16"/>
        <v>50.50</v>
      </c>
      <c r="J258" s="33">
        <f t="shared" si="17"/>
        <v>75.75</v>
      </c>
      <c r="K258" s="33">
        <f t="shared" si="18"/>
        <v>101</v>
      </c>
    </row>
    <row r="259" spans="1:11" ht="14">
      <c r="A259" s="24" t="s">
        <v>254</v>
      </c>
      <c r="B259" s="32">
        <v>131332</v>
      </c>
      <c r="C259" s="24" t="s">
        <v>263</v>
      </c>
      <c r="D259" s="24" t="s">
        <v>19</v>
      </c>
      <c r="E259" s="33">
        <v>44</v>
      </c>
      <c r="F259" s="33">
        <v>5086</v>
      </c>
      <c r="G259" s="33">
        <v>45</v>
      </c>
      <c r="H259" s="33">
        <v>5562</v>
      </c>
      <c r="I259" s="33">
        <f t="shared" si="16"/>
        <v>22.50</v>
      </c>
      <c r="J259" s="33">
        <f t="shared" si="17"/>
        <v>33.75</v>
      </c>
      <c r="K259" s="33">
        <f t="shared" si="18"/>
        <v>45</v>
      </c>
    </row>
    <row r="260" spans="1:11" ht="14">
      <c r="A260" s="24" t="s">
        <v>254</v>
      </c>
      <c r="B260" s="32">
        <v>131342</v>
      </c>
      <c r="C260" s="24" t="s">
        <v>264</v>
      </c>
      <c r="D260" s="24" t="s">
        <v>19</v>
      </c>
      <c r="E260" s="33">
        <v>0</v>
      </c>
      <c r="F260" s="33">
        <v>1626</v>
      </c>
      <c r="G260" s="33">
        <v>0</v>
      </c>
      <c r="H260" s="33">
        <v>1634</v>
      </c>
      <c r="I260" s="33">
        <f t="shared" si="16"/>
        <v>0</v>
      </c>
      <c r="J260" s="33">
        <f t="shared" si="17"/>
        <v>0</v>
      </c>
      <c r="K260" s="33">
        <f t="shared" si="18"/>
        <v>0</v>
      </c>
    </row>
    <row r="261" spans="1:11" ht="14">
      <c r="A261" s="24" t="s">
        <v>254</v>
      </c>
      <c r="B261" s="32">
        <v>131444</v>
      </c>
      <c r="C261" s="24" t="s">
        <v>265</v>
      </c>
      <c r="D261" s="24" t="s">
        <v>22</v>
      </c>
      <c r="E261" s="33">
        <v>23</v>
      </c>
      <c r="F261" s="33">
        <v>659</v>
      </c>
      <c r="G261" s="33">
        <v>26</v>
      </c>
      <c r="H261" s="33">
        <v>685</v>
      </c>
      <c r="I261" s="33">
        <f t="shared" si="16"/>
        <v>13</v>
      </c>
      <c r="J261" s="33">
        <f t="shared" si="17"/>
        <v>19.50</v>
      </c>
      <c r="K261" s="33">
        <f t="shared" si="18"/>
        <v>26</v>
      </c>
    </row>
    <row r="262" spans="1:11" ht="14">
      <c r="A262" s="24" t="s">
        <v>254</v>
      </c>
      <c r="B262" s="32">
        <v>140036</v>
      </c>
      <c r="C262" s="24" t="s">
        <v>258</v>
      </c>
      <c r="D262" s="24" t="s">
        <v>19</v>
      </c>
      <c r="E262" s="33">
        <v>0</v>
      </c>
      <c r="F262" s="33">
        <v>984</v>
      </c>
      <c r="G262" s="33">
        <v>0</v>
      </c>
      <c r="H262" s="33">
        <v>986</v>
      </c>
      <c r="I262" s="33">
        <f t="shared" si="16"/>
        <v>0</v>
      </c>
      <c r="J262" s="33">
        <f t="shared" si="17"/>
        <v>0</v>
      </c>
      <c r="K262" s="33">
        <f t="shared" si="18"/>
        <v>0</v>
      </c>
    </row>
    <row r="263" spans="1:11" ht="14">
      <c r="A263" s="24" t="s">
        <v>254</v>
      </c>
      <c r="B263" s="32">
        <v>150119</v>
      </c>
      <c r="C263" s="24" t="s">
        <v>261</v>
      </c>
      <c r="D263" s="24" t="s">
        <v>22</v>
      </c>
      <c r="E263" s="33">
        <v>298</v>
      </c>
      <c r="F263" s="33">
        <v>0</v>
      </c>
      <c r="G263" s="33">
        <v>307</v>
      </c>
      <c r="H263" s="33">
        <v>0</v>
      </c>
      <c r="I263" s="33">
        <f t="shared" si="16"/>
        <v>153.50</v>
      </c>
      <c r="J263" s="33">
        <f t="shared" si="17"/>
        <v>230.25</v>
      </c>
      <c r="K263" s="33">
        <f t="shared" si="18"/>
        <v>307</v>
      </c>
    </row>
    <row r="264" spans="1:11" ht="14">
      <c r="A264" s="24" t="s">
        <v>254</v>
      </c>
      <c r="B264" s="32">
        <v>150225</v>
      </c>
      <c r="C264" s="24" t="s">
        <v>257</v>
      </c>
      <c r="D264" s="24" t="s">
        <v>22</v>
      </c>
      <c r="E264" s="33">
        <v>0</v>
      </c>
      <c r="F264" s="33">
        <v>918</v>
      </c>
      <c r="G264" s="33">
        <v>0</v>
      </c>
      <c r="H264" s="33">
        <v>977</v>
      </c>
      <c r="I264" s="33">
        <f t="shared" si="16"/>
        <v>0</v>
      </c>
      <c r="J264" s="33">
        <f t="shared" si="17"/>
        <v>0</v>
      </c>
      <c r="K264" s="33">
        <f t="shared" si="18"/>
        <v>0</v>
      </c>
    </row>
    <row r="265" spans="1:11" ht="14">
      <c r="A265" s="24" t="s">
        <v>266</v>
      </c>
      <c r="B265" s="32">
        <v>130083</v>
      </c>
      <c r="C265" s="24" t="s">
        <v>267</v>
      </c>
      <c r="D265" s="24" t="s">
        <v>22</v>
      </c>
      <c r="E265" s="33">
        <v>1806</v>
      </c>
      <c r="F265" s="33">
        <v>12</v>
      </c>
      <c r="G265" s="33">
        <v>1869</v>
      </c>
      <c r="H265" s="33">
        <v>13</v>
      </c>
      <c r="I265" s="33">
        <f t="shared" si="16"/>
        <v>934.50</v>
      </c>
      <c r="J265" s="33">
        <f t="shared" si="17"/>
        <v>1401.75</v>
      </c>
      <c r="K265" s="33">
        <f t="shared" si="18"/>
        <v>1869</v>
      </c>
    </row>
    <row r="266" spans="1:11" ht="14">
      <c r="A266" s="24" t="s">
        <v>266</v>
      </c>
      <c r="B266" s="32">
        <v>130130</v>
      </c>
      <c r="C266" s="24" t="s">
        <v>268</v>
      </c>
      <c r="D266" s="24" t="s">
        <v>19</v>
      </c>
      <c r="E266" s="33">
        <v>1169</v>
      </c>
      <c r="F266" s="33">
        <v>7251</v>
      </c>
      <c r="G266" s="33">
        <v>1804</v>
      </c>
      <c r="H266" s="33">
        <v>11216</v>
      </c>
      <c r="I266" s="33">
        <f t="shared" si="16"/>
        <v>902</v>
      </c>
      <c r="J266" s="33">
        <f t="shared" si="17"/>
        <v>1353</v>
      </c>
      <c r="K266" s="33">
        <f t="shared" si="18"/>
        <v>1804</v>
      </c>
    </row>
    <row r="267" spans="1:11" ht="14">
      <c r="A267" s="24" t="s">
        <v>266</v>
      </c>
      <c r="B267" s="32">
        <v>130240</v>
      </c>
      <c r="C267" s="24" t="s">
        <v>269</v>
      </c>
      <c r="D267" s="24" t="s">
        <v>22</v>
      </c>
      <c r="E267" s="33">
        <v>1801</v>
      </c>
      <c r="F267" s="33">
        <v>368</v>
      </c>
      <c r="G267" s="33">
        <v>1947</v>
      </c>
      <c r="H267" s="33">
        <v>441</v>
      </c>
      <c r="I267" s="33">
        <f t="shared" si="19" ref="I267:I330">0.5*G267</f>
        <v>973.50</v>
      </c>
      <c r="J267" s="33">
        <f t="shared" si="20" ref="J267:J330">0.75*G267</f>
        <v>1460.25</v>
      </c>
      <c r="K267" s="33">
        <f t="shared" si="21" ref="K267:K330">G267</f>
        <v>1947</v>
      </c>
    </row>
    <row r="268" spans="1:11" ht="14">
      <c r="A268" s="24" t="s">
        <v>266</v>
      </c>
      <c r="B268" s="32">
        <v>130425</v>
      </c>
      <c r="C268" s="24" t="s">
        <v>31</v>
      </c>
      <c r="D268" s="24" t="s">
        <v>22</v>
      </c>
      <c r="E268" s="33">
        <v>4558</v>
      </c>
      <c r="F268" s="33">
        <v>2492</v>
      </c>
      <c r="G268" s="33">
        <v>4845</v>
      </c>
      <c r="H268" s="33">
        <v>2689</v>
      </c>
      <c r="I268" s="33">
        <f t="shared" si="19"/>
        <v>2422.50</v>
      </c>
      <c r="J268" s="33">
        <f t="shared" si="20"/>
        <v>3633.75</v>
      </c>
      <c r="K268" s="33">
        <f t="shared" si="21"/>
        <v>4845</v>
      </c>
    </row>
    <row r="269" spans="1:11" ht="14">
      <c r="A269" s="24" t="s">
        <v>266</v>
      </c>
      <c r="B269" s="32">
        <v>130425</v>
      </c>
      <c r="C269" s="24" t="s">
        <v>31</v>
      </c>
      <c r="D269" s="24" t="s">
        <v>19</v>
      </c>
      <c r="E269" s="33">
        <v>0</v>
      </c>
      <c r="F269" s="33">
        <v>1758</v>
      </c>
      <c r="G269" s="33">
        <v>0</v>
      </c>
      <c r="H269" s="33">
        <v>1855</v>
      </c>
      <c r="I269" s="33">
        <f t="shared" si="19"/>
        <v>0</v>
      </c>
      <c r="J269" s="33">
        <f t="shared" si="20"/>
        <v>0</v>
      </c>
      <c r="K269" s="33">
        <f t="shared" si="21"/>
        <v>0</v>
      </c>
    </row>
    <row r="270" spans="1:11" ht="14">
      <c r="A270" s="24" t="s">
        <v>266</v>
      </c>
      <c r="B270" s="32">
        <v>130614</v>
      </c>
      <c r="C270" s="24" t="s">
        <v>271</v>
      </c>
      <c r="D270" s="24" t="s">
        <v>22</v>
      </c>
      <c r="E270" s="33">
        <v>1070</v>
      </c>
      <c r="F270" s="33">
        <v>708</v>
      </c>
      <c r="G270" s="33">
        <v>1102</v>
      </c>
      <c r="H270" s="33">
        <v>717</v>
      </c>
      <c r="I270" s="33">
        <f t="shared" si="19"/>
        <v>551</v>
      </c>
      <c r="J270" s="33">
        <f t="shared" si="20"/>
        <v>826.50</v>
      </c>
      <c r="K270" s="33">
        <f t="shared" si="21"/>
        <v>1102</v>
      </c>
    </row>
    <row r="271" spans="1:11" ht="14">
      <c r="A271" s="24" t="s">
        <v>266</v>
      </c>
      <c r="B271" s="32">
        <v>131045</v>
      </c>
      <c r="C271" s="24" t="s">
        <v>272</v>
      </c>
      <c r="D271" s="24" t="s">
        <v>22</v>
      </c>
      <c r="E271" s="33">
        <v>15297</v>
      </c>
      <c r="F271" s="33">
        <v>38263</v>
      </c>
      <c r="G271" s="33">
        <v>15675</v>
      </c>
      <c r="H271" s="33">
        <v>40893</v>
      </c>
      <c r="I271" s="33">
        <f t="shared" si="19"/>
        <v>7837.50</v>
      </c>
      <c r="J271" s="33">
        <f t="shared" si="20"/>
        <v>11756.25</v>
      </c>
      <c r="K271" s="33">
        <f t="shared" si="21"/>
        <v>15675</v>
      </c>
    </row>
    <row r="272" spans="1:11" ht="14">
      <c r="A272" s="24" t="s">
        <v>266</v>
      </c>
      <c r="B272" s="32">
        <v>131162</v>
      </c>
      <c r="C272" s="24" t="s">
        <v>273</v>
      </c>
      <c r="D272" s="24" t="s">
        <v>22</v>
      </c>
      <c r="E272" s="33">
        <v>40</v>
      </c>
      <c r="F272" s="33">
        <v>885</v>
      </c>
      <c r="G272" s="33">
        <v>40</v>
      </c>
      <c r="H272" s="33">
        <v>890</v>
      </c>
      <c r="I272" s="33">
        <f t="shared" si="19"/>
        <v>20</v>
      </c>
      <c r="J272" s="33">
        <f t="shared" si="20"/>
        <v>30</v>
      </c>
      <c r="K272" s="33">
        <f t="shared" si="21"/>
        <v>40</v>
      </c>
    </row>
    <row r="273" spans="1:11" ht="14">
      <c r="A273" s="24" t="s">
        <v>266</v>
      </c>
      <c r="B273" s="32">
        <v>131320</v>
      </c>
      <c r="C273" s="24" t="s">
        <v>274</v>
      </c>
      <c r="D273" s="24" t="s">
        <v>19</v>
      </c>
      <c r="E273" s="33">
        <v>37</v>
      </c>
      <c r="F273" s="33">
        <v>302</v>
      </c>
      <c r="G273" s="33">
        <v>37</v>
      </c>
      <c r="H273" s="33">
        <v>302</v>
      </c>
      <c r="I273" s="33">
        <f t="shared" si="19"/>
        <v>18.50</v>
      </c>
      <c r="J273" s="33">
        <f t="shared" si="20"/>
        <v>27.75</v>
      </c>
      <c r="K273" s="33">
        <f t="shared" si="21"/>
        <v>37</v>
      </c>
    </row>
    <row r="274" spans="1:11" ht="14">
      <c r="A274" s="24" t="s">
        <v>266</v>
      </c>
      <c r="B274" s="32">
        <v>131412</v>
      </c>
      <c r="C274" s="24" t="s">
        <v>275</v>
      </c>
      <c r="D274" s="24" t="s">
        <v>22</v>
      </c>
      <c r="E274" s="33">
        <v>1646</v>
      </c>
      <c r="F274" s="33">
        <v>719</v>
      </c>
      <c r="G274" s="33">
        <v>1746</v>
      </c>
      <c r="H274" s="33">
        <v>741</v>
      </c>
      <c r="I274" s="33">
        <f t="shared" si="19"/>
        <v>873</v>
      </c>
      <c r="J274" s="33">
        <f t="shared" si="20"/>
        <v>1309.50</v>
      </c>
      <c r="K274" s="33">
        <f t="shared" si="21"/>
        <v>1746</v>
      </c>
    </row>
    <row r="275" spans="1:11" ht="14">
      <c r="A275" s="24" t="s">
        <v>266</v>
      </c>
      <c r="B275" s="32">
        <v>190233</v>
      </c>
      <c r="C275" s="24" t="s">
        <v>270</v>
      </c>
      <c r="D275" s="24" t="s">
        <v>22</v>
      </c>
      <c r="E275" s="33">
        <v>7550</v>
      </c>
      <c r="F275" s="33">
        <v>4292</v>
      </c>
      <c r="G275" s="33">
        <v>8126</v>
      </c>
      <c r="H275" s="33">
        <v>4591</v>
      </c>
      <c r="I275" s="33">
        <f t="shared" si="19"/>
        <v>4063</v>
      </c>
      <c r="J275" s="33">
        <f t="shared" si="20"/>
        <v>6094.50</v>
      </c>
      <c r="K275" s="33">
        <f t="shared" si="21"/>
        <v>8126</v>
      </c>
    </row>
    <row r="276" spans="1:11" ht="14">
      <c r="A276" s="24" t="s">
        <v>266</v>
      </c>
      <c r="B276" s="32">
        <v>190233</v>
      </c>
      <c r="C276" s="24" t="s">
        <v>270</v>
      </c>
      <c r="D276" s="24" t="s">
        <v>19</v>
      </c>
      <c r="E276" s="33">
        <v>324</v>
      </c>
      <c r="F276" s="33">
        <v>483</v>
      </c>
      <c r="G276" s="33">
        <v>409</v>
      </c>
      <c r="H276" s="33">
        <v>526</v>
      </c>
      <c r="I276" s="33">
        <f t="shared" si="19"/>
        <v>204.50</v>
      </c>
      <c r="J276" s="33">
        <f t="shared" si="20"/>
        <v>306.75</v>
      </c>
      <c r="K276" s="33">
        <f t="shared" si="21"/>
        <v>409</v>
      </c>
    </row>
    <row r="277" spans="1:11" ht="14">
      <c r="A277" s="24" t="s">
        <v>276</v>
      </c>
      <c r="B277" s="32">
        <v>130206</v>
      </c>
      <c r="C277" s="24" t="s">
        <v>240</v>
      </c>
      <c r="D277" s="24" t="s">
        <v>22</v>
      </c>
      <c r="E277" s="33">
        <v>1968</v>
      </c>
      <c r="F277" s="33">
        <v>7489</v>
      </c>
      <c r="G277" s="33">
        <v>2280</v>
      </c>
      <c r="H277" s="33">
        <v>8280</v>
      </c>
      <c r="I277" s="33">
        <f t="shared" si="19"/>
        <v>1140</v>
      </c>
      <c r="J277" s="33">
        <f t="shared" si="20"/>
        <v>1710</v>
      </c>
      <c r="K277" s="33">
        <f t="shared" si="21"/>
        <v>2280</v>
      </c>
    </row>
    <row r="278" spans="1:11" ht="14">
      <c r="A278" s="24" t="s">
        <v>276</v>
      </c>
      <c r="B278" s="32">
        <v>130850</v>
      </c>
      <c r="C278" s="24" t="s">
        <v>277</v>
      </c>
      <c r="D278" s="24" t="s">
        <v>19</v>
      </c>
      <c r="E278" s="33">
        <v>26</v>
      </c>
      <c r="F278" s="33">
        <v>6263</v>
      </c>
      <c r="G278" s="33">
        <v>28</v>
      </c>
      <c r="H278" s="33">
        <v>7554</v>
      </c>
      <c r="I278" s="33">
        <f t="shared" si="19"/>
        <v>14</v>
      </c>
      <c r="J278" s="33">
        <f t="shared" si="20"/>
        <v>21</v>
      </c>
      <c r="K278" s="33">
        <f t="shared" si="21"/>
        <v>28</v>
      </c>
    </row>
    <row r="279" spans="1:11" ht="14">
      <c r="A279" s="24" t="s">
        <v>276</v>
      </c>
      <c r="B279" s="32">
        <v>130854</v>
      </c>
      <c r="C279" s="24" t="s">
        <v>278</v>
      </c>
      <c r="D279" s="24" t="s">
        <v>22</v>
      </c>
      <c r="E279" s="33">
        <v>172</v>
      </c>
      <c r="F279" s="33">
        <v>772</v>
      </c>
      <c r="G279" s="33">
        <v>175</v>
      </c>
      <c r="H279" s="33">
        <v>858</v>
      </c>
      <c r="I279" s="33">
        <f t="shared" si="19"/>
        <v>87.50</v>
      </c>
      <c r="J279" s="33">
        <f t="shared" si="20"/>
        <v>131.25</v>
      </c>
      <c r="K279" s="33">
        <f t="shared" si="21"/>
        <v>175</v>
      </c>
    </row>
    <row r="280" spans="1:11" ht="14">
      <c r="A280" s="24" t="s">
        <v>276</v>
      </c>
      <c r="B280" s="32">
        <v>130986</v>
      </c>
      <c r="C280" s="24" t="s">
        <v>279</v>
      </c>
      <c r="D280" s="24" t="s">
        <v>22</v>
      </c>
      <c r="E280" s="33">
        <v>1774</v>
      </c>
      <c r="F280" s="33">
        <v>3957</v>
      </c>
      <c r="G280" s="33">
        <v>1930</v>
      </c>
      <c r="H280" s="33">
        <v>4468</v>
      </c>
      <c r="I280" s="33">
        <f t="shared" si="19"/>
        <v>965</v>
      </c>
      <c r="J280" s="33">
        <f t="shared" si="20"/>
        <v>1447.50</v>
      </c>
      <c r="K280" s="33">
        <f t="shared" si="21"/>
        <v>1930</v>
      </c>
    </row>
    <row r="281" spans="1:11" ht="14">
      <c r="A281" s="24" t="s">
        <v>276</v>
      </c>
      <c r="B281" s="32">
        <v>131130</v>
      </c>
      <c r="C281" s="24" t="s">
        <v>280</v>
      </c>
      <c r="D281" s="24" t="s">
        <v>22</v>
      </c>
      <c r="E281" s="33">
        <v>148</v>
      </c>
      <c r="F281" s="33">
        <v>4</v>
      </c>
      <c r="G281" s="33">
        <v>152</v>
      </c>
      <c r="H281" s="33">
        <v>4</v>
      </c>
      <c r="I281" s="33">
        <f t="shared" si="19"/>
        <v>76</v>
      </c>
      <c r="J281" s="33">
        <f t="shared" si="20"/>
        <v>114</v>
      </c>
      <c r="K281" s="33">
        <f t="shared" si="21"/>
        <v>152</v>
      </c>
    </row>
    <row r="282" spans="1:11" ht="14">
      <c r="A282" s="24" t="s">
        <v>276</v>
      </c>
      <c r="B282" s="32">
        <v>131168</v>
      </c>
      <c r="C282" s="24" t="s">
        <v>281</v>
      </c>
      <c r="D282" s="24" t="s">
        <v>19</v>
      </c>
      <c r="E282" s="33">
        <v>7</v>
      </c>
      <c r="F282" s="33">
        <v>1853</v>
      </c>
      <c r="G282" s="33">
        <v>7</v>
      </c>
      <c r="H282" s="33">
        <v>1905</v>
      </c>
      <c r="I282" s="33">
        <f t="shared" si="19"/>
        <v>3.50</v>
      </c>
      <c r="J282" s="33">
        <f t="shared" si="20"/>
        <v>5.25</v>
      </c>
      <c r="K282" s="33">
        <f t="shared" si="21"/>
        <v>7</v>
      </c>
    </row>
    <row r="283" spans="1:11" ht="14">
      <c r="A283" s="24" t="s">
        <v>276</v>
      </c>
      <c r="B283" s="32">
        <v>131248</v>
      </c>
      <c r="C283" s="24" t="s">
        <v>282</v>
      </c>
      <c r="D283" s="24" t="s">
        <v>22</v>
      </c>
      <c r="E283" s="33">
        <v>253</v>
      </c>
      <c r="F283" s="33">
        <v>351</v>
      </c>
      <c r="G283" s="33">
        <v>260</v>
      </c>
      <c r="H283" s="33">
        <v>372</v>
      </c>
      <c r="I283" s="33">
        <f t="shared" si="19"/>
        <v>130</v>
      </c>
      <c r="J283" s="33">
        <f t="shared" si="20"/>
        <v>195</v>
      </c>
      <c r="K283" s="33">
        <f t="shared" si="21"/>
        <v>260</v>
      </c>
    </row>
    <row r="284" spans="1:11" ht="14">
      <c r="A284" s="24" t="s">
        <v>276</v>
      </c>
      <c r="B284" s="32">
        <v>131310</v>
      </c>
      <c r="C284" s="24" t="s">
        <v>26</v>
      </c>
      <c r="D284" s="24" t="s">
        <v>22</v>
      </c>
      <c r="E284" s="33">
        <v>124</v>
      </c>
      <c r="F284" s="33">
        <v>29</v>
      </c>
      <c r="G284" s="33">
        <v>124</v>
      </c>
      <c r="H284" s="33">
        <v>29</v>
      </c>
      <c r="I284" s="33">
        <f t="shared" si="19"/>
        <v>62</v>
      </c>
      <c r="J284" s="33">
        <f t="shared" si="20"/>
        <v>93</v>
      </c>
      <c r="K284" s="33">
        <f t="shared" si="21"/>
        <v>124</v>
      </c>
    </row>
    <row r="285" spans="1:11" ht="14">
      <c r="A285" s="24" t="s">
        <v>283</v>
      </c>
      <c r="B285" s="32">
        <v>130071</v>
      </c>
      <c r="C285" s="24" t="s">
        <v>164</v>
      </c>
      <c r="D285" s="24" t="s">
        <v>19</v>
      </c>
      <c r="E285" s="33">
        <v>673</v>
      </c>
      <c r="F285" s="33">
        <v>514</v>
      </c>
      <c r="G285" s="33">
        <v>708</v>
      </c>
      <c r="H285" s="33">
        <v>524</v>
      </c>
      <c r="I285" s="33">
        <f t="shared" si="19"/>
        <v>354</v>
      </c>
      <c r="J285" s="33">
        <f t="shared" si="20"/>
        <v>531</v>
      </c>
      <c r="K285" s="33">
        <f t="shared" si="21"/>
        <v>708</v>
      </c>
    </row>
    <row r="286" spans="1:11" ht="14">
      <c r="A286" s="24" t="s">
        <v>283</v>
      </c>
      <c r="B286" s="32">
        <v>130455</v>
      </c>
      <c r="C286" s="24" t="s">
        <v>247</v>
      </c>
      <c r="D286" s="24" t="s">
        <v>22</v>
      </c>
      <c r="E286" s="33">
        <v>2510</v>
      </c>
      <c r="F286" s="33">
        <v>3039</v>
      </c>
      <c r="G286" s="33">
        <v>2715</v>
      </c>
      <c r="H286" s="33">
        <v>3242</v>
      </c>
      <c r="I286" s="33">
        <f t="shared" si="19"/>
        <v>1357.50</v>
      </c>
      <c r="J286" s="33">
        <f t="shared" si="20"/>
        <v>2036.25</v>
      </c>
      <c r="K286" s="33">
        <f t="shared" si="21"/>
        <v>2715</v>
      </c>
    </row>
    <row r="287" spans="1:11" ht="14">
      <c r="A287" s="24" t="s">
        <v>283</v>
      </c>
      <c r="B287" s="32">
        <v>130667</v>
      </c>
      <c r="C287" s="24" t="s">
        <v>284</v>
      </c>
      <c r="D287" s="24" t="s">
        <v>19</v>
      </c>
      <c r="E287" s="33">
        <v>23</v>
      </c>
      <c r="F287" s="33">
        <v>1956</v>
      </c>
      <c r="G287" s="33">
        <v>75</v>
      </c>
      <c r="H287" s="33">
        <v>2228</v>
      </c>
      <c r="I287" s="33">
        <f t="shared" si="19"/>
        <v>37.50</v>
      </c>
      <c r="J287" s="33">
        <f t="shared" si="20"/>
        <v>56.25</v>
      </c>
      <c r="K287" s="33">
        <f t="shared" si="21"/>
        <v>75</v>
      </c>
    </row>
    <row r="288" spans="1:11" ht="14">
      <c r="A288" s="24" t="s">
        <v>283</v>
      </c>
      <c r="B288" s="32">
        <v>130721</v>
      </c>
      <c r="C288" s="24" t="s">
        <v>285</v>
      </c>
      <c r="D288" s="24" t="s">
        <v>19</v>
      </c>
      <c r="E288" s="33">
        <v>1663</v>
      </c>
      <c r="F288" s="33">
        <v>11092</v>
      </c>
      <c r="G288" s="33">
        <v>2099</v>
      </c>
      <c r="H288" s="33">
        <v>12080</v>
      </c>
      <c r="I288" s="33">
        <f t="shared" si="19"/>
        <v>1049.50</v>
      </c>
      <c r="J288" s="33">
        <f t="shared" si="20"/>
        <v>1574.25</v>
      </c>
      <c r="K288" s="33">
        <f t="shared" si="21"/>
        <v>2099</v>
      </c>
    </row>
    <row r="289" spans="1:11" ht="14">
      <c r="A289" s="24" t="s">
        <v>283</v>
      </c>
      <c r="B289" s="32">
        <v>131303</v>
      </c>
      <c r="C289" s="24" t="s">
        <v>149</v>
      </c>
      <c r="D289" s="24" t="s">
        <v>22</v>
      </c>
      <c r="E289" s="33">
        <v>1</v>
      </c>
      <c r="F289" s="33">
        <v>44</v>
      </c>
      <c r="G289" s="33">
        <v>2</v>
      </c>
      <c r="H289" s="33">
        <v>60</v>
      </c>
      <c r="I289" s="33">
        <f t="shared" si="19"/>
        <v>1</v>
      </c>
      <c r="J289" s="33">
        <f t="shared" si="20"/>
        <v>1.50</v>
      </c>
      <c r="K289" s="33">
        <f t="shared" si="21"/>
        <v>2</v>
      </c>
    </row>
    <row r="290" spans="1:11" ht="14">
      <c r="A290" s="24" t="s">
        <v>283</v>
      </c>
      <c r="B290" s="32">
        <v>131310</v>
      </c>
      <c r="C290" s="24" t="s">
        <v>26</v>
      </c>
      <c r="D290" s="24" t="s">
        <v>22</v>
      </c>
      <c r="E290" s="33">
        <v>2733</v>
      </c>
      <c r="F290" s="33">
        <v>884</v>
      </c>
      <c r="G290" s="33">
        <v>2971</v>
      </c>
      <c r="H290" s="33">
        <v>951</v>
      </c>
      <c r="I290" s="33">
        <f t="shared" si="19"/>
        <v>1485.50</v>
      </c>
      <c r="J290" s="33">
        <f t="shared" si="20"/>
        <v>2228.25</v>
      </c>
      <c r="K290" s="33">
        <f t="shared" si="21"/>
        <v>2971</v>
      </c>
    </row>
    <row r="291" spans="1:11" ht="14">
      <c r="A291" s="24" t="s">
        <v>283</v>
      </c>
      <c r="B291" s="32">
        <v>131341</v>
      </c>
      <c r="C291" s="24" t="s">
        <v>287</v>
      </c>
      <c r="D291" s="24" t="s">
        <v>22</v>
      </c>
      <c r="E291" s="33">
        <v>43</v>
      </c>
      <c r="F291" s="33">
        <v>12518</v>
      </c>
      <c r="G291" s="33">
        <v>49</v>
      </c>
      <c r="H291" s="33">
        <v>15192</v>
      </c>
      <c r="I291" s="33">
        <f t="shared" si="19"/>
        <v>24.50</v>
      </c>
      <c r="J291" s="33">
        <f t="shared" si="20"/>
        <v>36.75</v>
      </c>
      <c r="K291" s="33">
        <f t="shared" si="21"/>
        <v>49</v>
      </c>
    </row>
    <row r="292" spans="1:11" ht="14">
      <c r="A292" s="24" t="s">
        <v>283</v>
      </c>
      <c r="B292" s="32">
        <v>131362</v>
      </c>
      <c r="C292" s="24" t="s">
        <v>37</v>
      </c>
      <c r="D292" s="24" t="s">
        <v>22</v>
      </c>
      <c r="E292" s="33">
        <v>139</v>
      </c>
      <c r="F292" s="33">
        <v>22</v>
      </c>
      <c r="G292" s="33">
        <v>149</v>
      </c>
      <c r="H292" s="33">
        <v>22</v>
      </c>
      <c r="I292" s="33">
        <f t="shared" si="19"/>
        <v>74.50</v>
      </c>
      <c r="J292" s="33">
        <f t="shared" si="20"/>
        <v>111.75</v>
      </c>
      <c r="K292" s="33">
        <f t="shared" si="21"/>
        <v>149</v>
      </c>
    </row>
    <row r="293" spans="1:11" ht="14">
      <c r="A293" s="24" t="s">
        <v>283</v>
      </c>
      <c r="B293" s="32">
        <v>131423</v>
      </c>
      <c r="C293" s="24" t="s">
        <v>288</v>
      </c>
      <c r="D293" s="24" t="s">
        <v>22</v>
      </c>
      <c r="E293" s="33">
        <v>860</v>
      </c>
      <c r="F293" s="33">
        <v>0</v>
      </c>
      <c r="G293" s="33">
        <v>987</v>
      </c>
      <c r="H293" s="33">
        <v>0</v>
      </c>
      <c r="I293" s="33">
        <f t="shared" si="19"/>
        <v>493.50</v>
      </c>
      <c r="J293" s="33">
        <f t="shared" si="20"/>
        <v>740.25</v>
      </c>
      <c r="K293" s="33">
        <f t="shared" si="21"/>
        <v>987</v>
      </c>
    </row>
    <row r="294" spans="1:11" ht="14">
      <c r="A294" s="24" t="s">
        <v>289</v>
      </c>
      <c r="B294" s="32">
        <v>130183</v>
      </c>
      <c r="C294" s="24" t="s">
        <v>199</v>
      </c>
      <c r="D294" s="24" t="s">
        <v>19</v>
      </c>
      <c r="E294" s="33">
        <v>125</v>
      </c>
      <c r="F294" s="33">
        <v>55514</v>
      </c>
      <c r="G294" s="33">
        <v>151</v>
      </c>
      <c r="H294" s="33">
        <v>81040</v>
      </c>
      <c r="I294" s="33">
        <f t="shared" si="19"/>
        <v>75.50</v>
      </c>
      <c r="J294" s="33">
        <f t="shared" si="20"/>
        <v>113.25</v>
      </c>
      <c r="K294" s="33">
        <f t="shared" si="21"/>
        <v>151</v>
      </c>
    </row>
    <row r="295" spans="1:11" ht="14">
      <c r="A295" s="24" t="s">
        <v>289</v>
      </c>
      <c r="B295" s="32">
        <v>131310</v>
      </c>
      <c r="C295" s="24" t="s">
        <v>26</v>
      </c>
      <c r="D295" s="24" t="s">
        <v>22</v>
      </c>
      <c r="E295" s="33">
        <v>5188</v>
      </c>
      <c r="F295" s="33">
        <v>1481</v>
      </c>
      <c r="G295" s="33">
        <v>6423</v>
      </c>
      <c r="H295" s="33">
        <v>1699</v>
      </c>
      <c r="I295" s="33">
        <f t="shared" si="19"/>
        <v>3211.50</v>
      </c>
      <c r="J295" s="33">
        <f t="shared" si="20"/>
        <v>4817.25</v>
      </c>
      <c r="K295" s="33">
        <f t="shared" si="21"/>
        <v>6423</v>
      </c>
    </row>
    <row r="296" spans="1:11" ht="14">
      <c r="A296" s="24" t="s">
        <v>289</v>
      </c>
      <c r="B296" s="32">
        <v>131459</v>
      </c>
      <c r="C296" s="24" t="s">
        <v>290</v>
      </c>
      <c r="D296" s="24" t="s">
        <v>22</v>
      </c>
      <c r="E296" s="33">
        <v>276</v>
      </c>
      <c r="F296" s="33">
        <v>13921</v>
      </c>
      <c r="G296" s="33">
        <v>312</v>
      </c>
      <c r="H296" s="33">
        <v>16591</v>
      </c>
      <c r="I296" s="33">
        <f t="shared" si="19"/>
        <v>156</v>
      </c>
      <c r="J296" s="33">
        <f t="shared" si="20"/>
        <v>234</v>
      </c>
      <c r="K296" s="33">
        <f t="shared" si="21"/>
        <v>312</v>
      </c>
    </row>
    <row r="297" spans="1:11" ht="14">
      <c r="A297" s="24" t="s">
        <v>291</v>
      </c>
      <c r="B297" s="32">
        <v>130040</v>
      </c>
      <c r="C297" s="24" t="s">
        <v>69</v>
      </c>
      <c r="D297" s="24" t="s">
        <v>22</v>
      </c>
      <c r="E297" s="33">
        <v>188</v>
      </c>
      <c r="F297" s="33">
        <v>11761</v>
      </c>
      <c r="G297" s="33">
        <v>296</v>
      </c>
      <c r="H297" s="33">
        <v>16194</v>
      </c>
      <c r="I297" s="33">
        <f t="shared" si="19"/>
        <v>148</v>
      </c>
      <c r="J297" s="33">
        <f t="shared" si="20"/>
        <v>222</v>
      </c>
      <c r="K297" s="33">
        <f t="shared" si="21"/>
        <v>296</v>
      </c>
    </row>
    <row r="298" spans="1:11" ht="14">
      <c r="A298" s="24" t="s">
        <v>291</v>
      </c>
      <c r="B298" s="32">
        <v>130243</v>
      </c>
      <c r="C298" s="24" t="s">
        <v>292</v>
      </c>
      <c r="D298" s="24" t="s">
        <v>19</v>
      </c>
      <c r="E298" s="33">
        <v>234</v>
      </c>
      <c r="F298" s="33">
        <v>3109</v>
      </c>
      <c r="G298" s="33">
        <v>238</v>
      </c>
      <c r="H298" s="33">
        <v>3250</v>
      </c>
      <c r="I298" s="33">
        <f t="shared" si="19"/>
        <v>119</v>
      </c>
      <c r="J298" s="33">
        <f t="shared" si="20"/>
        <v>178.50</v>
      </c>
      <c r="K298" s="33">
        <f t="shared" si="21"/>
        <v>238</v>
      </c>
    </row>
    <row r="299" spans="1:11" ht="14">
      <c r="A299" s="24" t="s">
        <v>291</v>
      </c>
      <c r="B299" s="32">
        <v>130550</v>
      </c>
      <c r="C299" s="24" t="s">
        <v>294</v>
      </c>
      <c r="D299" s="24" t="s">
        <v>22</v>
      </c>
      <c r="E299" s="33">
        <v>6259</v>
      </c>
      <c r="F299" s="33">
        <v>41256</v>
      </c>
      <c r="G299" s="33">
        <v>6638</v>
      </c>
      <c r="H299" s="33">
        <v>46544</v>
      </c>
      <c r="I299" s="33">
        <f t="shared" si="19"/>
        <v>3319</v>
      </c>
      <c r="J299" s="33">
        <f t="shared" si="20"/>
        <v>4978.50</v>
      </c>
      <c r="K299" s="33">
        <f t="shared" si="21"/>
        <v>6638</v>
      </c>
    </row>
    <row r="300" spans="1:11" ht="14">
      <c r="A300" s="24" t="s">
        <v>291</v>
      </c>
      <c r="B300" s="32">
        <v>130797</v>
      </c>
      <c r="C300" s="24" t="s">
        <v>296</v>
      </c>
      <c r="D300" s="24" t="s">
        <v>22</v>
      </c>
      <c r="E300" s="33">
        <v>203</v>
      </c>
      <c r="F300" s="33">
        <v>2859</v>
      </c>
      <c r="G300" s="33">
        <v>206</v>
      </c>
      <c r="H300" s="33">
        <v>2935</v>
      </c>
      <c r="I300" s="33">
        <f t="shared" si="19"/>
        <v>103</v>
      </c>
      <c r="J300" s="33">
        <f t="shared" si="20"/>
        <v>154.50</v>
      </c>
      <c r="K300" s="33">
        <f t="shared" si="21"/>
        <v>206</v>
      </c>
    </row>
    <row r="301" spans="1:11" ht="14">
      <c r="A301" s="24" t="s">
        <v>291</v>
      </c>
      <c r="B301" s="32">
        <v>131422</v>
      </c>
      <c r="C301" s="24" t="s">
        <v>297</v>
      </c>
      <c r="D301" s="24" t="s">
        <v>22</v>
      </c>
      <c r="E301" s="33">
        <v>4</v>
      </c>
      <c r="F301" s="33">
        <v>16696</v>
      </c>
      <c r="G301" s="33">
        <v>4</v>
      </c>
      <c r="H301" s="33">
        <v>18964</v>
      </c>
      <c r="I301" s="33">
        <f t="shared" si="19"/>
        <v>2</v>
      </c>
      <c r="J301" s="33">
        <f t="shared" si="20"/>
        <v>3</v>
      </c>
      <c r="K301" s="33">
        <f t="shared" si="21"/>
        <v>4</v>
      </c>
    </row>
    <row r="302" spans="1:11" ht="14">
      <c r="A302" s="24" t="s">
        <v>291</v>
      </c>
      <c r="B302" s="32">
        <v>150266</v>
      </c>
      <c r="C302" s="24" t="s">
        <v>295</v>
      </c>
      <c r="D302" s="24" t="s">
        <v>22</v>
      </c>
      <c r="E302" s="33">
        <v>1223</v>
      </c>
      <c r="F302" s="33">
        <v>5758</v>
      </c>
      <c r="G302" s="33">
        <v>1378</v>
      </c>
      <c r="H302" s="33">
        <v>6487</v>
      </c>
      <c r="I302" s="33">
        <f t="shared" si="19"/>
        <v>689</v>
      </c>
      <c r="J302" s="33">
        <f t="shared" si="20"/>
        <v>1033.50</v>
      </c>
      <c r="K302" s="33">
        <f t="shared" si="21"/>
        <v>1378</v>
      </c>
    </row>
    <row r="303" spans="1:11" ht="14">
      <c r="A303" s="24" t="s">
        <v>291</v>
      </c>
      <c r="B303" s="32">
        <v>310023</v>
      </c>
      <c r="C303" s="24" t="s">
        <v>293</v>
      </c>
      <c r="D303" s="24" t="s">
        <v>22</v>
      </c>
      <c r="E303" s="33">
        <v>931</v>
      </c>
      <c r="F303" s="33">
        <v>3976</v>
      </c>
      <c r="G303" s="33">
        <v>1008</v>
      </c>
      <c r="H303" s="33">
        <v>4288</v>
      </c>
      <c r="I303" s="33">
        <f t="shared" si="19"/>
        <v>504</v>
      </c>
      <c r="J303" s="33">
        <f t="shared" si="20"/>
        <v>756</v>
      </c>
      <c r="K303" s="33">
        <f t="shared" si="21"/>
        <v>1008</v>
      </c>
    </row>
    <row r="304" spans="1:11" ht="14">
      <c r="A304" s="24" t="s">
        <v>298</v>
      </c>
      <c r="B304" s="32">
        <v>130112</v>
      </c>
      <c r="C304" s="24" t="s">
        <v>299</v>
      </c>
      <c r="D304" s="24" t="s">
        <v>19</v>
      </c>
      <c r="E304" s="33">
        <v>1664</v>
      </c>
      <c r="F304" s="33">
        <v>38340</v>
      </c>
      <c r="G304" s="33">
        <v>1704</v>
      </c>
      <c r="H304" s="33">
        <v>39990</v>
      </c>
      <c r="I304" s="33">
        <f t="shared" si="19"/>
        <v>852</v>
      </c>
      <c r="J304" s="33">
        <f t="shared" si="20"/>
        <v>1278</v>
      </c>
      <c r="K304" s="33">
        <f t="shared" si="21"/>
        <v>1704</v>
      </c>
    </row>
    <row r="305" spans="1:11" ht="14">
      <c r="A305" s="24" t="s">
        <v>298</v>
      </c>
      <c r="B305" s="32">
        <v>130136</v>
      </c>
      <c r="C305" s="24" t="s">
        <v>300</v>
      </c>
      <c r="D305" s="24" t="s">
        <v>19</v>
      </c>
      <c r="E305" s="33">
        <v>2949</v>
      </c>
      <c r="F305" s="33">
        <v>11250</v>
      </c>
      <c r="G305" s="33">
        <v>3079</v>
      </c>
      <c r="H305" s="33">
        <v>11765</v>
      </c>
      <c r="I305" s="33">
        <f t="shared" si="19"/>
        <v>1539.50</v>
      </c>
      <c r="J305" s="33">
        <f t="shared" si="20"/>
        <v>2309.25</v>
      </c>
      <c r="K305" s="33">
        <f t="shared" si="21"/>
        <v>3079</v>
      </c>
    </row>
    <row r="306" spans="1:11" ht="14">
      <c r="A306" s="24" t="s">
        <v>298</v>
      </c>
      <c r="B306" s="32">
        <v>130396</v>
      </c>
      <c r="C306" s="24" t="s">
        <v>301</v>
      </c>
      <c r="D306" s="24" t="s">
        <v>22</v>
      </c>
      <c r="E306" s="33">
        <v>2278</v>
      </c>
      <c r="F306" s="33">
        <v>20541</v>
      </c>
      <c r="G306" s="33">
        <v>2354</v>
      </c>
      <c r="H306" s="33">
        <v>22051</v>
      </c>
      <c r="I306" s="33">
        <f t="shared" si="19"/>
        <v>1177</v>
      </c>
      <c r="J306" s="33">
        <f t="shared" si="20"/>
        <v>1765.50</v>
      </c>
      <c r="K306" s="33">
        <f t="shared" si="21"/>
        <v>2354</v>
      </c>
    </row>
    <row r="307" spans="1:11" ht="14">
      <c r="A307" s="24" t="s">
        <v>298</v>
      </c>
      <c r="B307" s="32">
        <v>130929</v>
      </c>
      <c r="C307" s="24" t="s">
        <v>303</v>
      </c>
      <c r="D307" s="24" t="s">
        <v>19</v>
      </c>
      <c r="E307" s="33">
        <v>48</v>
      </c>
      <c r="F307" s="33">
        <v>30062</v>
      </c>
      <c r="G307" s="33">
        <v>49</v>
      </c>
      <c r="H307" s="33">
        <v>32467</v>
      </c>
      <c r="I307" s="33">
        <f t="shared" si="19"/>
        <v>24.50</v>
      </c>
      <c r="J307" s="33">
        <f t="shared" si="20"/>
        <v>36.75</v>
      </c>
      <c r="K307" s="33">
        <f t="shared" si="21"/>
        <v>49</v>
      </c>
    </row>
    <row r="308" spans="1:11" ht="14">
      <c r="A308" s="24" t="s">
        <v>298</v>
      </c>
      <c r="B308" s="32">
        <v>131310</v>
      </c>
      <c r="C308" s="24" t="s">
        <v>26</v>
      </c>
      <c r="D308" s="24" t="s">
        <v>22</v>
      </c>
      <c r="E308" s="33">
        <v>19536</v>
      </c>
      <c r="F308" s="33">
        <v>84783</v>
      </c>
      <c r="G308" s="33">
        <v>20328</v>
      </c>
      <c r="H308" s="33">
        <v>96003</v>
      </c>
      <c r="I308" s="33">
        <f t="shared" si="19"/>
        <v>10164</v>
      </c>
      <c r="J308" s="33">
        <f t="shared" si="20"/>
        <v>15246</v>
      </c>
      <c r="K308" s="33">
        <f t="shared" si="21"/>
        <v>20328</v>
      </c>
    </row>
    <row r="309" spans="1:11" ht="14">
      <c r="A309" s="24" t="s">
        <v>298</v>
      </c>
      <c r="B309" s="32">
        <v>131384</v>
      </c>
      <c r="C309" s="24" t="s">
        <v>304</v>
      </c>
      <c r="D309" s="24" t="s">
        <v>19</v>
      </c>
      <c r="E309" s="33">
        <v>36</v>
      </c>
      <c r="F309" s="33">
        <v>44849</v>
      </c>
      <c r="G309" s="33">
        <v>40</v>
      </c>
      <c r="H309" s="33">
        <v>47777</v>
      </c>
      <c r="I309" s="33">
        <f t="shared" si="19"/>
        <v>20</v>
      </c>
      <c r="J309" s="33">
        <f t="shared" si="20"/>
        <v>30</v>
      </c>
      <c r="K309" s="33">
        <f t="shared" si="21"/>
        <v>40</v>
      </c>
    </row>
    <row r="310" spans="1:11" ht="14">
      <c r="A310" s="24" t="s">
        <v>298</v>
      </c>
      <c r="B310" s="32">
        <v>131611</v>
      </c>
      <c r="C310" s="24" t="s">
        <v>302</v>
      </c>
      <c r="D310" s="24" t="s">
        <v>22</v>
      </c>
      <c r="E310" s="33">
        <v>29</v>
      </c>
      <c r="F310" s="33">
        <v>24643</v>
      </c>
      <c r="G310" s="33">
        <v>31</v>
      </c>
      <c r="H310" s="33">
        <v>27648</v>
      </c>
      <c r="I310" s="33">
        <f t="shared" si="19"/>
        <v>15.50</v>
      </c>
      <c r="J310" s="33">
        <f t="shared" si="20"/>
        <v>23.25</v>
      </c>
      <c r="K310" s="33">
        <f t="shared" si="21"/>
        <v>31</v>
      </c>
    </row>
    <row r="311" spans="1:11" ht="14">
      <c r="A311" s="24" t="s">
        <v>305</v>
      </c>
      <c r="B311" s="32">
        <v>130034</v>
      </c>
      <c r="C311" s="24" t="s">
        <v>306</v>
      </c>
      <c r="D311" s="24" t="s">
        <v>19</v>
      </c>
      <c r="E311" s="33">
        <v>874</v>
      </c>
      <c r="F311" s="33">
        <v>3094</v>
      </c>
      <c r="G311" s="33">
        <v>910</v>
      </c>
      <c r="H311" s="33">
        <v>3762</v>
      </c>
      <c r="I311" s="33">
        <f t="shared" si="19"/>
        <v>455</v>
      </c>
      <c r="J311" s="33">
        <f t="shared" si="20"/>
        <v>682.50</v>
      </c>
      <c r="K311" s="33">
        <f t="shared" si="21"/>
        <v>910</v>
      </c>
    </row>
    <row r="312" spans="1:11" ht="14">
      <c r="A312" s="24" t="s">
        <v>305</v>
      </c>
      <c r="B312" s="32">
        <v>130123</v>
      </c>
      <c r="C312" s="24" t="s">
        <v>316</v>
      </c>
      <c r="D312" s="24" t="s">
        <v>19</v>
      </c>
      <c r="E312" s="33">
        <v>1787</v>
      </c>
      <c r="F312" s="33">
        <v>4769</v>
      </c>
      <c r="G312" s="33">
        <v>1846</v>
      </c>
      <c r="H312" s="33">
        <v>5089</v>
      </c>
      <c r="I312" s="33">
        <f t="shared" si="19"/>
        <v>923</v>
      </c>
      <c r="J312" s="33">
        <f t="shared" si="20"/>
        <v>1384.50</v>
      </c>
      <c r="K312" s="33">
        <f t="shared" si="21"/>
        <v>1846</v>
      </c>
    </row>
    <row r="313" spans="1:11" ht="14">
      <c r="A313" s="24" t="s">
        <v>305</v>
      </c>
      <c r="B313" s="32">
        <v>130199</v>
      </c>
      <c r="C313" s="24" t="s">
        <v>307</v>
      </c>
      <c r="D313" s="24" t="s">
        <v>22</v>
      </c>
      <c r="E313" s="33">
        <v>758</v>
      </c>
      <c r="F313" s="33">
        <v>6641</v>
      </c>
      <c r="G313" s="33">
        <v>767</v>
      </c>
      <c r="H313" s="33">
        <v>7381</v>
      </c>
      <c r="I313" s="33">
        <f t="shared" si="19"/>
        <v>383.50</v>
      </c>
      <c r="J313" s="33">
        <f t="shared" si="20"/>
        <v>575.25</v>
      </c>
      <c r="K313" s="33">
        <f t="shared" si="21"/>
        <v>767</v>
      </c>
    </row>
    <row r="314" spans="1:11" ht="14">
      <c r="A314" s="24" t="s">
        <v>305</v>
      </c>
      <c r="B314" s="32">
        <v>130227</v>
      </c>
      <c r="C314" s="24" t="s">
        <v>308</v>
      </c>
      <c r="D314" s="24" t="s">
        <v>22</v>
      </c>
      <c r="E314" s="33">
        <v>2571</v>
      </c>
      <c r="F314" s="33">
        <v>7802</v>
      </c>
      <c r="G314" s="33">
        <v>2869</v>
      </c>
      <c r="H314" s="33">
        <v>8526</v>
      </c>
      <c r="I314" s="33">
        <f t="shared" si="19"/>
        <v>1434.50</v>
      </c>
      <c r="J314" s="33">
        <f t="shared" si="20"/>
        <v>2151.75</v>
      </c>
      <c r="K314" s="33">
        <f t="shared" si="21"/>
        <v>2869</v>
      </c>
    </row>
    <row r="315" spans="1:11" ht="14">
      <c r="A315" s="24" t="s">
        <v>305</v>
      </c>
      <c r="B315" s="32">
        <v>130307</v>
      </c>
      <c r="C315" s="24" t="s">
        <v>309</v>
      </c>
      <c r="D315" s="24" t="s">
        <v>22</v>
      </c>
      <c r="E315" s="33">
        <v>621</v>
      </c>
      <c r="F315" s="33">
        <v>2578</v>
      </c>
      <c r="G315" s="33">
        <v>636</v>
      </c>
      <c r="H315" s="33">
        <v>2771</v>
      </c>
      <c r="I315" s="33">
        <f t="shared" si="19"/>
        <v>318</v>
      </c>
      <c r="J315" s="33">
        <f t="shared" si="20"/>
        <v>477</v>
      </c>
      <c r="K315" s="33">
        <f t="shared" si="21"/>
        <v>636</v>
      </c>
    </row>
    <row r="316" spans="1:11" ht="14">
      <c r="A316" s="24" t="s">
        <v>305</v>
      </c>
      <c r="B316" s="32">
        <v>130311</v>
      </c>
      <c r="C316" s="24" t="s">
        <v>310</v>
      </c>
      <c r="D316" s="24" t="s">
        <v>22</v>
      </c>
      <c r="E316" s="33">
        <v>5167</v>
      </c>
      <c r="F316" s="33">
        <v>3971</v>
      </c>
      <c r="G316" s="33">
        <v>6077</v>
      </c>
      <c r="H316" s="33">
        <v>4691</v>
      </c>
      <c r="I316" s="33">
        <f t="shared" si="19"/>
        <v>3038.50</v>
      </c>
      <c r="J316" s="33">
        <f t="shared" si="20"/>
        <v>4557.75</v>
      </c>
      <c r="K316" s="33">
        <f t="shared" si="21"/>
        <v>6077</v>
      </c>
    </row>
    <row r="317" spans="1:11" ht="14">
      <c r="A317" s="24" t="s">
        <v>305</v>
      </c>
      <c r="B317" s="32">
        <v>130315</v>
      </c>
      <c r="C317" s="24" t="s">
        <v>320</v>
      </c>
      <c r="D317" s="24" t="s">
        <v>22</v>
      </c>
      <c r="E317" s="33">
        <v>2513</v>
      </c>
      <c r="F317" s="33">
        <v>2639</v>
      </c>
      <c r="G317" s="33">
        <v>2753</v>
      </c>
      <c r="H317" s="33">
        <v>2968</v>
      </c>
      <c r="I317" s="33">
        <f t="shared" si="19"/>
        <v>1376.50</v>
      </c>
      <c r="J317" s="33">
        <f t="shared" si="20"/>
        <v>2064.75</v>
      </c>
      <c r="K317" s="33">
        <f t="shared" si="21"/>
        <v>2753</v>
      </c>
    </row>
    <row r="318" spans="1:11" ht="14">
      <c r="A318" s="24" t="s">
        <v>305</v>
      </c>
      <c r="B318" s="32">
        <v>130458</v>
      </c>
      <c r="C318" s="24" t="s">
        <v>311</v>
      </c>
      <c r="D318" s="24" t="s">
        <v>22</v>
      </c>
      <c r="E318" s="33">
        <v>31</v>
      </c>
      <c r="F318" s="33">
        <v>747</v>
      </c>
      <c r="G318" s="33">
        <v>37</v>
      </c>
      <c r="H318" s="33">
        <v>932</v>
      </c>
      <c r="I318" s="33">
        <f t="shared" si="19"/>
        <v>18.50</v>
      </c>
      <c r="J318" s="33">
        <f t="shared" si="20"/>
        <v>27.75</v>
      </c>
      <c r="K318" s="33">
        <f t="shared" si="21"/>
        <v>37</v>
      </c>
    </row>
    <row r="319" spans="1:11" ht="14">
      <c r="A319" s="24" t="s">
        <v>305</v>
      </c>
      <c r="B319" s="32">
        <v>130502</v>
      </c>
      <c r="C319" s="24" t="s">
        <v>313</v>
      </c>
      <c r="D319" s="24" t="s">
        <v>22</v>
      </c>
      <c r="E319" s="33">
        <v>1</v>
      </c>
      <c r="F319" s="33">
        <v>6928</v>
      </c>
      <c r="G319" s="33">
        <v>3</v>
      </c>
      <c r="H319" s="33">
        <v>7630</v>
      </c>
      <c r="I319" s="33">
        <f t="shared" si="19"/>
        <v>1.50</v>
      </c>
      <c r="J319" s="33">
        <f t="shared" si="20"/>
        <v>2.25</v>
      </c>
      <c r="K319" s="33">
        <f t="shared" si="21"/>
        <v>3</v>
      </c>
    </row>
    <row r="320" spans="1:11" ht="14">
      <c r="A320" s="24" t="s">
        <v>305</v>
      </c>
      <c r="B320" s="32">
        <v>130524</v>
      </c>
      <c r="C320" s="24" t="s">
        <v>314</v>
      </c>
      <c r="D320" s="24" t="s">
        <v>19</v>
      </c>
      <c r="E320" s="33">
        <v>293</v>
      </c>
      <c r="F320" s="33">
        <v>2283</v>
      </c>
      <c r="G320" s="33">
        <v>312</v>
      </c>
      <c r="H320" s="33">
        <v>2361</v>
      </c>
      <c r="I320" s="33">
        <f t="shared" si="19"/>
        <v>156</v>
      </c>
      <c r="J320" s="33">
        <f t="shared" si="20"/>
        <v>234</v>
      </c>
      <c r="K320" s="33">
        <f t="shared" si="21"/>
        <v>312</v>
      </c>
    </row>
    <row r="321" spans="1:11" ht="14">
      <c r="A321" s="24" t="s">
        <v>305</v>
      </c>
      <c r="B321" s="32">
        <v>130825</v>
      </c>
      <c r="C321" s="24" t="s">
        <v>315</v>
      </c>
      <c r="D321" s="24" t="s">
        <v>22</v>
      </c>
      <c r="E321" s="33">
        <v>20</v>
      </c>
      <c r="F321" s="33">
        <v>5493</v>
      </c>
      <c r="G321" s="33">
        <v>20</v>
      </c>
      <c r="H321" s="33">
        <v>5925</v>
      </c>
      <c r="I321" s="33">
        <f t="shared" si="19"/>
        <v>10</v>
      </c>
      <c r="J321" s="33">
        <f t="shared" si="20"/>
        <v>15</v>
      </c>
      <c r="K321" s="33">
        <f t="shared" si="21"/>
        <v>20</v>
      </c>
    </row>
    <row r="322" spans="1:11" ht="14">
      <c r="A322" s="24" t="s">
        <v>305</v>
      </c>
      <c r="B322" s="32">
        <v>131031</v>
      </c>
      <c r="C322" s="24" t="s">
        <v>317</v>
      </c>
      <c r="D322" s="24" t="s">
        <v>19</v>
      </c>
      <c r="E322" s="33">
        <v>2230</v>
      </c>
      <c r="F322" s="33">
        <v>12873</v>
      </c>
      <c r="G322" s="33">
        <v>2632</v>
      </c>
      <c r="H322" s="33">
        <v>14206</v>
      </c>
      <c r="I322" s="33">
        <f t="shared" si="19"/>
        <v>1316</v>
      </c>
      <c r="J322" s="33">
        <f t="shared" si="20"/>
        <v>1974</v>
      </c>
      <c r="K322" s="33">
        <f t="shared" si="21"/>
        <v>2632</v>
      </c>
    </row>
    <row r="323" spans="1:11" ht="14">
      <c r="A323" s="24" t="s">
        <v>305</v>
      </c>
      <c r="B323" s="32">
        <v>131055</v>
      </c>
      <c r="C323" s="24" t="s">
        <v>318</v>
      </c>
      <c r="D323" s="24" t="s">
        <v>22</v>
      </c>
      <c r="E323" s="33">
        <v>448</v>
      </c>
      <c r="F323" s="33">
        <v>3711</v>
      </c>
      <c r="G323" s="33">
        <v>465</v>
      </c>
      <c r="H323" s="33">
        <v>4044</v>
      </c>
      <c r="I323" s="33">
        <f t="shared" si="19"/>
        <v>232.50</v>
      </c>
      <c r="J323" s="33">
        <f t="shared" si="20"/>
        <v>348.75</v>
      </c>
      <c r="K323" s="33">
        <f t="shared" si="21"/>
        <v>465</v>
      </c>
    </row>
    <row r="324" spans="1:11" ht="14">
      <c r="A324" s="24" t="s">
        <v>305</v>
      </c>
      <c r="B324" s="32">
        <v>131162</v>
      </c>
      <c r="C324" s="24" t="s">
        <v>273</v>
      </c>
      <c r="D324" s="24" t="s">
        <v>22</v>
      </c>
      <c r="E324" s="33">
        <v>720</v>
      </c>
      <c r="F324" s="33">
        <v>1837</v>
      </c>
      <c r="G324" s="33">
        <v>768</v>
      </c>
      <c r="H324" s="33">
        <v>2045</v>
      </c>
      <c r="I324" s="33">
        <f t="shared" si="19"/>
        <v>384</v>
      </c>
      <c r="J324" s="33">
        <f t="shared" si="20"/>
        <v>576</v>
      </c>
      <c r="K324" s="33">
        <f t="shared" si="21"/>
        <v>768</v>
      </c>
    </row>
    <row r="325" spans="1:11" ht="14">
      <c r="A325" s="24" t="s">
        <v>305</v>
      </c>
      <c r="B325" s="32">
        <v>131221</v>
      </c>
      <c r="C325" s="24" t="s">
        <v>319</v>
      </c>
      <c r="D325" s="24" t="s">
        <v>22</v>
      </c>
      <c r="E325" s="33">
        <v>19</v>
      </c>
      <c r="F325" s="33">
        <v>7128</v>
      </c>
      <c r="G325" s="33">
        <v>28</v>
      </c>
      <c r="H325" s="33">
        <v>7587</v>
      </c>
      <c r="I325" s="33">
        <f t="shared" si="19"/>
        <v>14</v>
      </c>
      <c r="J325" s="33">
        <f t="shared" si="20"/>
        <v>21</v>
      </c>
      <c r="K325" s="33">
        <f t="shared" si="21"/>
        <v>28</v>
      </c>
    </row>
    <row r="326" spans="1:11" ht="14">
      <c r="A326" s="24" t="s">
        <v>305</v>
      </c>
      <c r="B326" s="32">
        <v>131226</v>
      </c>
      <c r="C326" s="24" t="s">
        <v>158</v>
      </c>
      <c r="D326" s="24" t="s">
        <v>22</v>
      </c>
      <c r="E326" s="33">
        <v>708</v>
      </c>
      <c r="F326" s="33">
        <v>0</v>
      </c>
      <c r="G326" s="33">
        <v>903</v>
      </c>
      <c r="H326" s="33">
        <v>0</v>
      </c>
      <c r="I326" s="33">
        <f t="shared" si="19"/>
        <v>451.50</v>
      </c>
      <c r="J326" s="33">
        <f t="shared" si="20"/>
        <v>677.25</v>
      </c>
      <c r="K326" s="33">
        <f t="shared" si="21"/>
        <v>903</v>
      </c>
    </row>
    <row r="327" spans="1:11" ht="14">
      <c r="A327" s="24" t="s">
        <v>305</v>
      </c>
      <c r="B327" s="32">
        <v>131296</v>
      </c>
      <c r="C327" s="24" t="s">
        <v>321</v>
      </c>
      <c r="D327" s="24" t="s">
        <v>22</v>
      </c>
      <c r="E327" s="33">
        <v>1424</v>
      </c>
      <c r="F327" s="33">
        <v>8481</v>
      </c>
      <c r="G327" s="33">
        <v>1554</v>
      </c>
      <c r="H327" s="33">
        <v>9242</v>
      </c>
      <c r="I327" s="33">
        <f t="shared" si="19"/>
        <v>777</v>
      </c>
      <c r="J327" s="33">
        <f t="shared" si="20"/>
        <v>1165.50</v>
      </c>
      <c r="K327" s="33">
        <f t="shared" si="21"/>
        <v>1554</v>
      </c>
    </row>
    <row r="328" spans="1:11" ht="14">
      <c r="A328" s="24" t="s">
        <v>305</v>
      </c>
      <c r="B328" s="32">
        <v>131466</v>
      </c>
      <c r="C328" s="24" t="s">
        <v>324</v>
      </c>
      <c r="D328" s="24" t="s">
        <v>22</v>
      </c>
      <c r="E328" s="33">
        <v>25</v>
      </c>
      <c r="F328" s="33">
        <v>1938</v>
      </c>
      <c r="G328" s="33">
        <v>25</v>
      </c>
      <c r="H328" s="33">
        <v>1948</v>
      </c>
      <c r="I328" s="33">
        <f t="shared" si="19"/>
        <v>12.50</v>
      </c>
      <c r="J328" s="33">
        <f t="shared" si="20"/>
        <v>18.75</v>
      </c>
      <c r="K328" s="33">
        <f t="shared" si="21"/>
        <v>25</v>
      </c>
    </row>
    <row r="329" spans="1:11" ht="14">
      <c r="A329" s="24" t="s">
        <v>305</v>
      </c>
      <c r="B329" s="32">
        <v>131476</v>
      </c>
      <c r="C329" s="24" t="s">
        <v>323</v>
      </c>
      <c r="D329" s="24" t="s">
        <v>22</v>
      </c>
      <c r="E329" s="33">
        <v>841</v>
      </c>
      <c r="F329" s="33">
        <v>3556</v>
      </c>
      <c r="G329" s="33">
        <v>898</v>
      </c>
      <c r="H329" s="33">
        <v>3939</v>
      </c>
      <c r="I329" s="33">
        <f t="shared" si="19"/>
        <v>449</v>
      </c>
      <c r="J329" s="33">
        <f t="shared" si="20"/>
        <v>673.50</v>
      </c>
      <c r="K329" s="33">
        <f t="shared" si="21"/>
        <v>898</v>
      </c>
    </row>
    <row r="330" spans="1:11" ht="14">
      <c r="A330" s="24" t="s">
        <v>305</v>
      </c>
      <c r="B330" s="32">
        <v>131512</v>
      </c>
      <c r="C330" s="24" t="s">
        <v>325</v>
      </c>
      <c r="D330" s="24" t="s">
        <v>22</v>
      </c>
      <c r="E330" s="33">
        <v>400</v>
      </c>
      <c r="F330" s="33">
        <v>1183</v>
      </c>
      <c r="G330" s="33">
        <v>410</v>
      </c>
      <c r="H330" s="33">
        <v>1297</v>
      </c>
      <c r="I330" s="33">
        <f t="shared" si="19"/>
        <v>205</v>
      </c>
      <c r="J330" s="33">
        <f t="shared" si="20"/>
        <v>307.50</v>
      </c>
      <c r="K330" s="33">
        <f t="shared" si="21"/>
        <v>410</v>
      </c>
    </row>
    <row r="331" spans="1:11" ht="14">
      <c r="A331" s="24" t="s">
        <v>305</v>
      </c>
      <c r="B331" s="32">
        <v>340001</v>
      </c>
      <c r="C331" s="24" t="s">
        <v>322</v>
      </c>
      <c r="D331" s="24" t="s">
        <v>19</v>
      </c>
      <c r="E331" s="33">
        <v>2658</v>
      </c>
      <c r="F331" s="33">
        <v>7144</v>
      </c>
      <c r="G331" s="33">
        <v>2751</v>
      </c>
      <c r="H331" s="33">
        <v>7662</v>
      </c>
      <c r="I331" s="33">
        <f t="shared" si="22" ref="I331:I380">0.5*G331</f>
        <v>1375.50</v>
      </c>
      <c r="J331" s="33">
        <f t="shared" si="23" ref="J331:J380">0.75*G331</f>
        <v>2063.25</v>
      </c>
      <c r="K331" s="33">
        <f t="shared" si="24" ref="K331:K380">G331</f>
        <v>2751</v>
      </c>
    </row>
    <row r="332" spans="1:11" ht="14">
      <c r="A332" s="24" t="s">
        <v>305</v>
      </c>
      <c r="B332" s="32">
        <v>440000</v>
      </c>
      <c r="C332" s="24" t="s">
        <v>312</v>
      </c>
      <c r="D332" s="24" t="s">
        <v>22</v>
      </c>
      <c r="E332" s="33">
        <v>181</v>
      </c>
      <c r="F332" s="33">
        <v>716</v>
      </c>
      <c r="G332" s="33">
        <v>206</v>
      </c>
      <c r="H332" s="33">
        <v>760</v>
      </c>
      <c r="I332" s="33">
        <f t="shared" si="22"/>
        <v>103</v>
      </c>
      <c r="J332" s="33">
        <f t="shared" si="23"/>
        <v>154.50</v>
      </c>
      <c r="K332" s="33">
        <f t="shared" si="24"/>
        <v>206</v>
      </c>
    </row>
    <row r="333" spans="1:11" ht="14">
      <c r="A333" s="24" t="s">
        <v>326</v>
      </c>
      <c r="B333" s="32">
        <v>130580</v>
      </c>
      <c r="C333" s="24" t="s">
        <v>327</v>
      </c>
      <c r="D333" s="24" t="s">
        <v>22</v>
      </c>
      <c r="E333" s="33">
        <v>367</v>
      </c>
      <c r="F333" s="33">
        <v>319</v>
      </c>
      <c r="G333" s="33">
        <v>369</v>
      </c>
      <c r="H333" s="33">
        <v>332</v>
      </c>
      <c r="I333" s="33">
        <f t="shared" si="22"/>
        <v>184.50</v>
      </c>
      <c r="J333" s="33">
        <f t="shared" si="23"/>
        <v>276.75</v>
      </c>
      <c r="K333" s="33">
        <f t="shared" si="24"/>
        <v>369</v>
      </c>
    </row>
    <row r="334" spans="1:11" ht="14">
      <c r="A334" s="24" t="s">
        <v>326</v>
      </c>
      <c r="B334" s="32">
        <v>160127</v>
      </c>
      <c r="C334" s="24" t="s">
        <v>45</v>
      </c>
      <c r="D334" s="24" t="s">
        <v>22</v>
      </c>
      <c r="E334" s="33">
        <v>2688</v>
      </c>
      <c r="F334" s="33">
        <v>9370</v>
      </c>
      <c r="G334" s="33">
        <v>2915</v>
      </c>
      <c r="H334" s="33">
        <v>10691</v>
      </c>
      <c r="I334" s="33">
        <f t="shared" si="22"/>
        <v>1457.50</v>
      </c>
      <c r="J334" s="33">
        <f t="shared" si="23"/>
        <v>2186.25</v>
      </c>
      <c r="K334" s="33">
        <f t="shared" si="24"/>
        <v>2915</v>
      </c>
    </row>
    <row r="335" spans="1:11" ht="14">
      <c r="A335" s="24" t="s">
        <v>326</v>
      </c>
      <c r="B335" s="32">
        <v>440186</v>
      </c>
      <c r="C335" s="24" t="s">
        <v>49</v>
      </c>
      <c r="D335" s="24" t="s">
        <v>19</v>
      </c>
      <c r="E335" s="33">
        <v>96</v>
      </c>
      <c r="F335" s="33">
        <v>12447</v>
      </c>
      <c r="G335" s="33">
        <v>98</v>
      </c>
      <c r="H335" s="33">
        <v>13697</v>
      </c>
      <c r="I335" s="33">
        <f t="shared" si="22"/>
        <v>49</v>
      </c>
      <c r="J335" s="33">
        <f t="shared" si="23"/>
        <v>73.50</v>
      </c>
      <c r="K335" s="33">
        <f t="shared" si="24"/>
        <v>98</v>
      </c>
    </row>
    <row r="336" spans="1:11" ht="14">
      <c r="A336" s="24" t="s">
        <v>328</v>
      </c>
      <c r="B336" s="32">
        <v>130266</v>
      </c>
      <c r="C336" s="24" t="s">
        <v>329</v>
      </c>
      <c r="D336" s="24" t="s">
        <v>22</v>
      </c>
      <c r="E336" s="33">
        <v>2588</v>
      </c>
      <c r="F336" s="33">
        <v>6715</v>
      </c>
      <c r="G336" s="33">
        <v>3002</v>
      </c>
      <c r="H336" s="33">
        <v>7932</v>
      </c>
      <c r="I336" s="33">
        <f t="shared" si="22"/>
        <v>1501</v>
      </c>
      <c r="J336" s="33">
        <f t="shared" si="23"/>
        <v>2251.50</v>
      </c>
      <c r="K336" s="33">
        <f t="shared" si="24"/>
        <v>3002</v>
      </c>
    </row>
    <row r="337" spans="1:11" ht="14">
      <c r="A337" s="24" t="s">
        <v>328</v>
      </c>
      <c r="B337" s="32">
        <v>130610</v>
      </c>
      <c r="C337" s="24" t="s">
        <v>331</v>
      </c>
      <c r="D337" s="24" t="s">
        <v>22</v>
      </c>
      <c r="E337" s="33">
        <v>194</v>
      </c>
      <c r="F337" s="33">
        <v>1402</v>
      </c>
      <c r="G337" s="33">
        <v>194</v>
      </c>
      <c r="H337" s="33">
        <v>1406</v>
      </c>
      <c r="I337" s="33">
        <f t="shared" si="22"/>
        <v>97</v>
      </c>
      <c r="J337" s="33">
        <f t="shared" si="23"/>
        <v>145.50</v>
      </c>
      <c r="K337" s="33">
        <f t="shared" si="24"/>
        <v>194</v>
      </c>
    </row>
    <row r="338" spans="1:11" ht="14">
      <c r="A338" s="24" t="s">
        <v>328</v>
      </c>
      <c r="B338" s="32">
        <v>130901</v>
      </c>
      <c r="C338" s="24" t="s">
        <v>333</v>
      </c>
      <c r="D338" s="24" t="s">
        <v>19</v>
      </c>
      <c r="E338" s="33">
        <v>57</v>
      </c>
      <c r="F338" s="33">
        <v>1006</v>
      </c>
      <c r="G338" s="33">
        <v>58</v>
      </c>
      <c r="H338" s="33">
        <v>1021</v>
      </c>
      <c r="I338" s="33">
        <f t="shared" si="22"/>
        <v>29</v>
      </c>
      <c r="J338" s="33">
        <f t="shared" si="23"/>
        <v>43.50</v>
      </c>
      <c r="K338" s="33">
        <f t="shared" si="24"/>
        <v>58</v>
      </c>
    </row>
    <row r="339" spans="1:11" ht="14">
      <c r="A339" s="24" t="s">
        <v>328</v>
      </c>
      <c r="B339" s="32">
        <v>131024</v>
      </c>
      <c r="C339" s="24" t="s">
        <v>334</v>
      </c>
      <c r="D339" s="24" t="s">
        <v>22</v>
      </c>
      <c r="E339" s="33">
        <v>1981</v>
      </c>
      <c r="F339" s="33">
        <v>386</v>
      </c>
      <c r="G339" s="33">
        <v>2190</v>
      </c>
      <c r="H339" s="33">
        <v>415</v>
      </c>
      <c r="I339" s="33">
        <f t="shared" si="22"/>
        <v>1095</v>
      </c>
      <c r="J339" s="33">
        <f t="shared" si="23"/>
        <v>1642.50</v>
      </c>
      <c r="K339" s="33">
        <f t="shared" si="24"/>
        <v>2190</v>
      </c>
    </row>
    <row r="340" spans="1:11" ht="14">
      <c r="A340" s="24" t="s">
        <v>328</v>
      </c>
      <c r="B340" s="32">
        <v>131310</v>
      </c>
      <c r="C340" s="24" t="s">
        <v>26</v>
      </c>
      <c r="D340" s="24" t="s">
        <v>22</v>
      </c>
      <c r="E340" s="33">
        <v>333</v>
      </c>
      <c r="F340" s="33">
        <v>431</v>
      </c>
      <c r="G340" s="33">
        <v>353</v>
      </c>
      <c r="H340" s="33">
        <v>445</v>
      </c>
      <c r="I340" s="33">
        <f t="shared" si="22"/>
        <v>176.50</v>
      </c>
      <c r="J340" s="33">
        <f t="shared" si="23"/>
        <v>264.75</v>
      </c>
      <c r="K340" s="33">
        <f t="shared" si="24"/>
        <v>353</v>
      </c>
    </row>
    <row r="341" spans="1:11" ht="14">
      <c r="A341" s="24" t="s">
        <v>328</v>
      </c>
      <c r="B341" s="32">
        <v>131486</v>
      </c>
      <c r="C341" s="24" t="s">
        <v>217</v>
      </c>
      <c r="D341" s="24" t="s">
        <v>22</v>
      </c>
      <c r="E341" s="33">
        <v>3716</v>
      </c>
      <c r="F341" s="33">
        <v>1354</v>
      </c>
      <c r="G341" s="33">
        <v>3971</v>
      </c>
      <c r="H341" s="33">
        <v>1469</v>
      </c>
      <c r="I341" s="33">
        <f t="shared" si="22"/>
        <v>1985.50</v>
      </c>
      <c r="J341" s="33">
        <f t="shared" si="23"/>
        <v>2978.25</v>
      </c>
      <c r="K341" s="33">
        <f t="shared" si="24"/>
        <v>3971</v>
      </c>
    </row>
    <row r="342" spans="1:11" ht="14">
      <c r="A342" s="24" t="s">
        <v>328</v>
      </c>
      <c r="B342" s="32">
        <v>300191</v>
      </c>
      <c r="C342" s="24" t="s">
        <v>330</v>
      </c>
      <c r="D342" s="24" t="s">
        <v>22</v>
      </c>
      <c r="E342" s="33">
        <v>5060</v>
      </c>
      <c r="F342" s="33">
        <v>25837</v>
      </c>
      <c r="G342" s="33">
        <v>5429</v>
      </c>
      <c r="H342" s="33">
        <v>27116</v>
      </c>
      <c r="I342" s="33">
        <f t="shared" si="22"/>
        <v>2714.50</v>
      </c>
      <c r="J342" s="33">
        <f t="shared" si="23"/>
        <v>4071.75</v>
      </c>
      <c r="K342" s="33">
        <f t="shared" si="24"/>
        <v>5429</v>
      </c>
    </row>
    <row r="343" spans="1:11" ht="14">
      <c r="A343" s="24" t="s">
        <v>328</v>
      </c>
      <c r="B343" s="32">
        <v>400094</v>
      </c>
      <c r="C343" s="24" t="s">
        <v>332</v>
      </c>
      <c r="D343" s="24" t="s">
        <v>19</v>
      </c>
      <c r="E343" s="33">
        <v>2052</v>
      </c>
      <c r="F343" s="33">
        <v>3389</v>
      </c>
      <c r="G343" s="33">
        <v>2281</v>
      </c>
      <c r="H343" s="33">
        <v>3702</v>
      </c>
      <c r="I343" s="33">
        <f t="shared" si="22"/>
        <v>1140.50</v>
      </c>
      <c r="J343" s="33">
        <f t="shared" si="23"/>
        <v>1710.75</v>
      </c>
      <c r="K343" s="33">
        <f t="shared" si="24"/>
        <v>2281</v>
      </c>
    </row>
    <row r="344" spans="1:11" ht="14">
      <c r="A344" s="24" t="s">
        <v>335</v>
      </c>
      <c r="B344" s="32">
        <v>130269</v>
      </c>
      <c r="C344" s="24" t="s">
        <v>245</v>
      </c>
      <c r="D344" s="24" t="s">
        <v>19</v>
      </c>
      <c r="E344" s="33">
        <v>1222</v>
      </c>
      <c r="F344" s="33">
        <v>562</v>
      </c>
      <c r="G344" s="33">
        <v>1269</v>
      </c>
      <c r="H344" s="33">
        <v>596</v>
      </c>
      <c r="I344" s="33">
        <f t="shared" si="22"/>
        <v>634.50</v>
      </c>
      <c r="J344" s="33">
        <f t="shared" si="23"/>
        <v>951.75</v>
      </c>
      <c r="K344" s="33">
        <f t="shared" si="24"/>
        <v>1269</v>
      </c>
    </row>
    <row r="345" spans="1:11" ht="14">
      <c r="A345" s="24" t="s">
        <v>335</v>
      </c>
      <c r="B345" s="32">
        <v>131310</v>
      </c>
      <c r="C345" s="24" t="s">
        <v>26</v>
      </c>
      <c r="D345" s="24" t="s">
        <v>22</v>
      </c>
      <c r="E345" s="33">
        <v>2725</v>
      </c>
      <c r="F345" s="33">
        <v>1028</v>
      </c>
      <c r="G345" s="33">
        <v>3298</v>
      </c>
      <c r="H345" s="33">
        <v>1823</v>
      </c>
      <c r="I345" s="33">
        <f t="shared" si="22"/>
        <v>1649</v>
      </c>
      <c r="J345" s="33">
        <f t="shared" si="23"/>
        <v>2473.50</v>
      </c>
      <c r="K345" s="33">
        <f t="shared" si="24"/>
        <v>3298</v>
      </c>
    </row>
    <row r="346" spans="1:11" ht="14">
      <c r="A346" s="24" t="s">
        <v>335</v>
      </c>
      <c r="B346" s="32">
        <v>131378</v>
      </c>
      <c r="C346" s="24" t="s">
        <v>21</v>
      </c>
      <c r="D346" s="24" t="s">
        <v>22</v>
      </c>
      <c r="E346" s="33">
        <v>2643</v>
      </c>
      <c r="F346" s="33">
        <v>709</v>
      </c>
      <c r="G346" s="33">
        <v>2953</v>
      </c>
      <c r="H346" s="33">
        <v>748</v>
      </c>
      <c r="I346" s="33">
        <f t="shared" si="22"/>
        <v>1476.50</v>
      </c>
      <c r="J346" s="33">
        <f t="shared" si="23"/>
        <v>2214.75</v>
      </c>
      <c r="K346" s="33">
        <f t="shared" si="24"/>
        <v>2953</v>
      </c>
    </row>
    <row r="347" spans="1:11" ht="14">
      <c r="A347" s="24" t="s">
        <v>335</v>
      </c>
      <c r="B347" s="32">
        <v>131426</v>
      </c>
      <c r="C347" s="24" t="s">
        <v>336</v>
      </c>
      <c r="D347" s="24" t="s">
        <v>19</v>
      </c>
      <c r="E347" s="33">
        <v>573</v>
      </c>
      <c r="F347" s="33">
        <v>14472</v>
      </c>
      <c r="G347" s="33">
        <v>686</v>
      </c>
      <c r="H347" s="33">
        <v>17554</v>
      </c>
      <c r="I347" s="33">
        <f t="shared" si="22"/>
        <v>343</v>
      </c>
      <c r="J347" s="33">
        <f t="shared" si="23"/>
        <v>514.50</v>
      </c>
      <c r="K347" s="33">
        <f t="shared" si="24"/>
        <v>686</v>
      </c>
    </row>
    <row r="348" spans="1:11" ht="14">
      <c r="A348" s="24" t="s">
        <v>337</v>
      </c>
      <c r="B348" s="32">
        <v>130651</v>
      </c>
      <c r="C348" s="24" t="s">
        <v>127</v>
      </c>
      <c r="D348" s="24" t="s">
        <v>22</v>
      </c>
      <c r="E348" s="33">
        <v>1287</v>
      </c>
      <c r="F348" s="33">
        <v>2410</v>
      </c>
      <c r="G348" s="33">
        <v>1391</v>
      </c>
      <c r="H348" s="33">
        <v>2522</v>
      </c>
      <c r="I348" s="33">
        <f t="shared" si="22"/>
        <v>695.50</v>
      </c>
      <c r="J348" s="33">
        <f t="shared" si="23"/>
        <v>1043.25</v>
      </c>
      <c r="K348" s="33">
        <f t="shared" si="24"/>
        <v>1391</v>
      </c>
    </row>
    <row r="349" spans="1:11" ht="14">
      <c r="A349" s="24" t="s">
        <v>337</v>
      </c>
      <c r="B349" s="32">
        <v>131047</v>
      </c>
      <c r="C349" s="24" t="s">
        <v>338</v>
      </c>
      <c r="D349" s="24" t="s">
        <v>22</v>
      </c>
      <c r="E349" s="33">
        <v>726</v>
      </c>
      <c r="F349" s="33">
        <v>0</v>
      </c>
      <c r="G349" s="33">
        <v>746</v>
      </c>
      <c r="H349" s="33">
        <v>0</v>
      </c>
      <c r="I349" s="33">
        <f t="shared" si="22"/>
        <v>373</v>
      </c>
      <c r="J349" s="33">
        <f t="shared" si="23"/>
        <v>559.50</v>
      </c>
      <c r="K349" s="33">
        <f t="shared" si="24"/>
        <v>746</v>
      </c>
    </row>
    <row r="350" spans="1:11" ht="14">
      <c r="A350" s="24" t="s">
        <v>337</v>
      </c>
      <c r="B350" s="32">
        <v>131247</v>
      </c>
      <c r="C350" s="24" t="s">
        <v>339</v>
      </c>
      <c r="D350" s="24" t="s">
        <v>19</v>
      </c>
      <c r="E350" s="33">
        <v>0</v>
      </c>
      <c r="F350" s="33">
        <v>811</v>
      </c>
      <c r="G350" s="33">
        <v>0</v>
      </c>
      <c r="H350" s="33">
        <v>851</v>
      </c>
      <c r="I350" s="33">
        <f t="shared" si="22"/>
        <v>0</v>
      </c>
      <c r="J350" s="33">
        <f t="shared" si="23"/>
        <v>0</v>
      </c>
      <c r="K350" s="33">
        <f t="shared" si="24"/>
        <v>0</v>
      </c>
    </row>
    <row r="351" spans="1:11" ht="14">
      <c r="A351" s="24" t="s">
        <v>337</v>
      </c>
      <c r="B351" s="32">
        <v>131310</v>
      </c>
      <c r="C351" s="24" t="s">
        <v>26</v>
      </c>
      <c r="D351" s="24" t="s">
        <v>22</v>
      </c>
      <c r="E351" s="33">
        <v>9637</v>
      </c>
      <c r="F351" s="33">
        <v>2953</v>
      </c>
      <c r="G351" s="33">
        <v>9910</v>
      </c>
      <c r="H351" s="33">
        <v>3066</v>
      </c>
      <c r="I351" s="33">
        <f t="shared" si="22"/>
        <v>4955</v>
      </c>
      <c r="J351" s="33">
        <f t="shared" si="23"/>
        <v>7432.50</v>
      </c>
      <c r="K351" s="33">
        <f t="shared" si="24"/>
        <v>9910</v>
      </c>
    </row>
    <row r="352" spans="1:11" ht="14">
      <c r="A352" s="24" t="s">
        <v>337</v>
      </c>
      <c r="B352" s="32">
        <v>131475</v>
      </c>
      <c r="C352" s="24" t="s">
        <v>340</v>
      </c>
      <c r="D352" s="24" t="s">
        <v>19</v>
      </c>
      <c r="E352" s="33">
        <v>51</v>
      </c>
      <c r="F352" s="33">
        <v>1137</v>
      </c>
      <c r="G352" s="33">
        <v>57</v>
      </c>
      <c r="H352" s="33">
        <v>1238</v>
      </c>
      <c r="I352" s="33">
        <f t="shared" si="22"/>
        <v>28.50</v>
      </c>
      <c r="J352" s="33">
        <f t="shared" si="23"/>
        <v>42.75</v>
      </c>
      <c r="K352" s="33">
        <f t="shared" si="24"/>
        <v>57</v>
      </c>
    </row>
    <row r="353" spans="1:11" ht="14">
      <c r="A353" s="24" t="s">
        <v>337</v>
      </c>
      <c r="B353" s="32">
        <v>190406</v>
      </c>
      <c r="C353" s="24" t="s">
        <v>341</v>
      </c>
      <c r="D353" s="24" t="s">
        <v>22</v>
      </c>
      <c r="E353" s="33">
        <v>144</v>
      </c>
      <c r="F353" s="33">
        <v>0</v>
      </c>
      <c r="G353" s="33">
        <v>166</v>
      </c>
      <c r="H353" s="33">
        <v>0</v>
      </c>
      <c r="I353" s="33">
        <f t="shared" si="22"/>
        <v>83</v>
      </c>
      <c r="J353" s="33">
        <f t="shared" si="23"/>
        <v>124.50</v>
      </c>
      <c r="K353" s="33">
        <f t="shared" si="24"/>
        <v>166</v>
      </c>
    </row>
    <row r="354" spans="1:11" ht="14">
      <c r="A354" s="24" t="s">
        <v>342</v>
      </c>
      <c r="B354" s="32">
        <v>130057</v>
      </c>
      <c r="C354" s="24" t="s">
        <v>343</v>
      </c>
      <c r="D354" s="24" t="s">
        <v>22</v>
      </c>
      <c r="E354" s="33">
        <v>2407</v>
      </c>
      <c r="F354" s="33">
        <v>6293</v>
      </c>
      <c r="G354" s="33">
        <v>2686</v>
      </c>
      <c r="H354" s="33">
        <v>6823</v>
      </c>
      <c r="I354" s="33">
        <f t="shared" si="22"/>
        <v>1343</v>
      </c>
      <c r="J354" s="33">
        <f t="shared" si="23"/>
        <v>2014.50</v>
      </c>
      <c r="K354" s="33">
        <f t="shared" si="24"/>
        <v>2686</v>
      </c>
    </row>
    <row r="355" spans="1:11" ht="14">
      <c r="A355" s="24" t="s">
        <v>342</v>
      </c>
      <c r="B355" s="32">
        <v>130058</v>
      </c>
      <c r="C355" s="24" t="s">
        <v>344</v>
      </c>
      <c r="D355" s="24" t="s">
        <v>22</v>
      </c>
      <c r="E355" s="33">
        <v>718</v>
      </c>
      <c r="F355" s="33">
        <v>10593</v>
      </c>
      <c r="G355" s="33">
        <v>780</v>
      </c>
      <c r="H355" s="33">
        <v>11991</v>
      </c>
      <c r="I355" s="33">
        <f t="shared" si="22"/>
        <v>390</v>
      </c>
      <c r="J355" s="33">
        <f t="shared" si="23"/>
        <v>585</v>
      </c>
      <c r="K355" s="33">
        <f t="shared" si="24"/>
        <v>780</v>
      </c>
    </row>
    <row r="356" spans="1:11" ht="14">
      <c r="A356" s="24" t="s">
        <v>342</v>
      </c>
      <c r="B356" s="32">
        <v>130093</v>
      </c>
      <c r="C356" s="24" t="s">
        <v>345</v>
      </c>
      <c r="D356" s="24" t="s">
        <v>22</v>
      </c>
      <c r="E356" s="33">
        <v>17</v>
      </c>
      <c r="F356" s="33">
        <v>3877</v>
      </c>
      <c r="G356" s="33">
        <v>19</v>
      </c>
      <c r="H356" s="33">
        <v>4224</v>
      </c>
      <c r="I356" s="33">
        <f t="shared" si="22"/>
        <v>9.50</v>
      </c>
      <c r="J356" s="33">
        <f t="shared" si="23"/>
        <v>14.25</v>
      </c>
      <c r="K356" s="33">
        <f t="shared" si="24"/>
        <v>19</v>
      </c>
    </row>
    <row r="357" spans="1:11" ht="14">
      <c r="A357" s="24" t="s">
        <v>342</v>
      </c>
      <c r="B357" s="32">
        <v>130138</v>
      </c>
      <c r="C357" s="24" t="s">
        <v>346</v>
      </c>
      <c r="D357" s="24" t="s">
        <v>22</v>
      </c>
      <c r="E357" s="33">
        <v>4</v>
      </c>
      <c r="F357" s="33">
        <v>3113</v>
      </c>
      <c r="G357" s="33">
        <v>4</v>
      </c>
      <c r="H357" s="33">
        <v>3894</v>
      </c>
      <c r="I357" s="33">
        <f t="shared" si="22"/>
        <v>2</v>
      </c>
      <c r="J357" s="33">
        <f t="shared" si="23"/>
        <v>3</v>
      </c>
      <c r="K357" s="33">
        <f t="shared" si="24"/>
        <v>4</v>
      </c>
    </row>
    <row r="358" spans="1:11" ht="14">
      <c r="A358" s="24" t="s">
        <v>342</v>
      </c>
      <c r="B358" s="32">
        <v>130142</v>
      </c>
      <c r="C358" s="24" t="s">
        <v>191</v>
      </c>
      <c r="D358" s="24" t="s">
        <v>22</v>
      </c>
      <c r="E358" s="33">
        <v>1909</v>
      </c>
      <c r="F358" s="33">
        <v>2567</v>
      </c>
      <c r="G358" s="33">
        <v>2169</v>
      </c>
      <c r="H358" s="33">
        <v>2945</v>
      </c>
      <c r="I358" s="33">
        <f t="shared" si="22"/>
        <v>1084.50</v>
      </c>
      <c r="J358" s="33">
        <f t="shared" si="23"/>
        <v>1626.75</v>
      </c>
      <c r="K358" s="33">
        <f t="shared" si="24"/>
        <v>2169</v>
      </c>
    </row>
    <row r="359" spans="1:11" ht="14">
      <c r="A359" s="24" t="s">
        <v>342</v>
      </c>
      <c r="B359" s="32">
        <v>130170</v>
      </c>
      <c r="C359" s="24" t="s">
        <v>347</v>
      </c>
      <c r="D359" s="24" t="s">
        <v>22</v>
      </c>
      <c r="E359" s="33">
        <v>326</v>
      </c>
      <c r="F359" s="33">
        <v>1181</v>
      </c>
      <c r="G359" s="33">
        <v>359</v>
      </c>
      <c r="H359" s="33">
        <v>1330</v>
      </c>
      <c r="I359" s="33">
        <f t="shared" si="22"/>
        <v>179.50</v>
      </c>
      <c r="J359" s="33">
        <f t="shared" si="23"/>
        <v>269.25</v>
      </c>
      <c r="K359" s="33">
        <f t="shared" si="24"/>
        <v>359</v>
      </c>
    </row>
    <row r="360" spans="1:11" ht="14">
      <c r="A360" s="24" t="s">
        <v>342</v>
      </c>
      <c r="B360" s="32">
        <v>130291</v>
      </c>
      <c r="C360" s="24" t="s">
        <v>348</v>
      </c>
      <c r="D360" s="24" t="s">
        <v>22</v>
      </c>
      <c r="E360" s="33">
        <v>5</v>
      </c>
      <c r="F360" s="33">
        <v>1489</v>
      </c>
      <c r="G360" s="33">
        <v>5</v>
      </c>
      <c r="H360" s="33">
        <v>1683</v>
      </c>
      <c r="I360" s="33">
        <f t="shared" si="22"/>
        <v>2.50</v>
      </c>
      <c r="J360" s="33">
        <f t="shared" si="23"/>
        <v>3.75</v>
      </c>
      <c r="K360" s="33">
        <f t="shared" si="24"/>
        <v>5</v>
      </c>
    </row>
    <row r="361" spans="1:11" ht="14">
      <c r="A361" s="24" t="s">
        <v>342</v>
      </c>
      <c r="B361" s="32">
        <v>130345</v>
      </c>
      <c r="C361" s="24" t="s">
        <v>349</v>
      </c>
      <c r="D361" s="24" t="s">
        <v>22</v>
      </c>
      <c r="E361" s="33">
        <v>54</v>
      </c>
      <c r="F361" s="33">
        <v>2435</v>
      </c>
      <c r="G361" s="33">
        <v>57</v>
      </c>
      <c r="H361" s="33">
        <v>2754</v>
      </c>
      <c r="I361" s="33">
        <f t="shared" si="22"/>
        <v>28.50</v>
      </c>
      <c r="J361" s="33">
        <f t="shared" si="23"/>
        <v>42.75</v>
      </c>
      <c r="K361" s="33">
        <f t="shared" si="24"/>
        <v>57</v>
      </c>
    </row>
    <row r="362" spans="1:11" ht="14">
      <c r="A362" s="24" t="s">
        <v>342</v>
      </c>
      <c r="B362" s="32">
        <v>130476</v>
      </c>
      <c r="C362" s="24" t="s">
        <v>350</v>
      </c>
      <c r="D362" s="24" t="s">
        <v>22</v>
      </c>
      <c r="E362" s="33">
        <v>143</v>
      </c>
      <c r="F362" s="33">
        <v>3149</v>
      </c>
      <c r="G362" s="33">
        <v>148</v>
      </c>
      <c r="H362" s="33">
        <v>3505</v>
      </c>
      <c r="I362" s="33">
        <f t="shared" si="22"/>
        <v>74</v>
      </c>
      <c r="J362" s="33">
        <f t="shared" si="23"/>
        <v>111</v>
      </c>
      <c r="K362" s="33">
        <f t="shared" si="24"/>
        <v>148</v>
      </c>
    </row>
    <row r="363" spans="1:11" ht="14">
      <c r="A363" s="24" t="s">
        <v>342</v>
      </c>
      <c r="B363" s="32">
        <v>130613</v>
      </c>
      <c r="C363" s="24" t="s">
        <v>351</v>
      </c>
      <c r="D363" s="24" t="s">
        <v>22</v>
      </c>
      <c r="E363" s="33">
        <v>35</v>
      </c>
      <c r="F363" s="33">
        <v>1827</v>
      </c>
      <c r="G363" s="33">
        <v>37</v>
      </c>
      <c r="H363" s="33">
        <v>2108</v>
      </c>
      <c r="I363" s="33">
        <f t="shared" si="22"/>
        <v>18.50</v>
      </c>
      <c r="J363" s="33">
        <f t="shared" si="23"/>
        <v>27.75</v>
      </c>
      <c r="K363" s="33">
        <f t="shared" si="24"/>
        <v>37</v>
      </c>
    </row>
    <row r="364" spans="1:11" ht="14">
      <c r="A364" s="24" t="s">
        <v>342</v>
      </c>
      <c r="B364" s="32">
        <v>130714</v>
      </c>
      <c r="C364" s="24" t="s">
        <v>352</v>
      </c>
      <c r="D364" s="24" t="s">
        <v>19</v>
      </c>
      <c r="E364" s="33">
        <v>73</v>
      </c>
      <c r="F364" s="33">
        <v>5448</v>
      </c>
      <c r="G364" s="33">
        <v>75</v>
      </c>
      <c r="H364" s="33">
        <v>5852</v>
      </c>
      <c r="I364" s="33">
        <f t="shared" si="22"/>
        <v>37.50</v>
      </c>
      <c r="J364" s="33">
        <f t="shared" si="23"/>
        <v>56.25</v>
      </c>
      <c r="K364" s="33">
        <f t="shared" si="24"/>
        <v>75</v>
      </c>
    </row>
    <row r="365" spans="1:11" ht="14">
      <c r="A365" s="24" t="s">
        <v>342</v>
      </c>
      <c r="B365" s="32">
        <v>130862</v>
      </c>
      <c r="C365" s="24" t="s">
        <v>353</v>
      </c>
      <c r="D365" s="24" t="s">
        <v>22</v>
      </c>
      <c r="E365" s="33">
        <v>376</v>
      </c>
      <c r="F365" s="33">
        <v>3923</v>
      </c>
      <c r="G365" s="33">
        <v>425</v>
      </c>
      <c r="H365" s="33">
        <v>5364</v>
      </c>
      <c r="I365" s="33">
        <f t="shared" si="22"/>
        <v>212.50</v>
      </c>
      <c r="J365" s="33">
        <f t="shared" si="23"/>
        <v>318.75</v>
      </c>
      <c r="K365" s="33">
        <f t="shared" si="24"/>
        <v>425</v>
      </c>
    </row>
    <row r="366" spans="1:11" ht="14">
      <c r="A366" s="24" t="s">
        <v>342</v>
      </c>
      <c r="B366" s="32">
        <v>130889</v>
      </c>
      <c r="C366" s="24" t="s">
        <v>354</v>
      </c>
      <c r="D366" s="24" t="s">
        <v>19</v>
      </c>
      <c r="E366" s="33">
        <v>154</v>
      </c>
      <c r="F366" s="33">
        <v>4074</v>
      </c>
      <c r="G366" s="33">
        <v>176</v>
      </c>
      <c r="H366" s="33">
        <v>5067</v>
      </c>
      <c r="I366" s="33">
        <f t="shared" si="22"/>
        <v>88</v>
      </c>
      <c r="J366" s="33">
        <f t="shared" si="23"/>
        <v>132</v>
      </c>
      <c r="K366" s="33">
        <f t="shared" si="24"/>
        <v>176</v>
      </c>
    </row>
    <row r="367" spans="1:11" ht="14">
      <c r="A367" s="24" t="s">
        <v>342</v>
      </c>
      <c r="B367" s="32">
        <v>130919</v>
      </c>
      <c r="C367" s="24" t="s">
        <v>360</v>
      </c>
      <c r="D367" s="24" t="s">
        <v>22</v>
      </c>
      <c r="E367" s="33">
        <v>101</v>
      </c>
      <c r="F367" s="33">
        <v>2411</v>
      </c>
      <c r="G367" s="33">
        <v>108</v>
      </c>
      <c r="H367" s="33">
        <v>2718</v>
      </c>
      <c r="I367" s="33">
        <f t="shared" si="22"/>
        <v>54</v>
      </c>
      <c r="J367" s="33">
        <f t="shared" si="23"/>
        <v>81</v>
      </c>
      <c r="K367" s="33">
        <f t="shared" si="24"/>
        <v>108</v>
      </c>
    </row>
    <row r="368" spans="1:11" ht="14">
      <c r="A368" s="24" t="s">
        <v>342</v>
      </c>
      <c r="B368" s="32">
        <v>131109</v>
      </c>
      <c r="C368" s="24" t="s">
        <v>355</v>
      </c>
      <c r="D368" s="24" t="s">
        <v>22</v>
      </c>
      <c r="E368" s="33">
        <v>0</v>
      </c>
      <c r="F368" s="33">
        <v>3167</v>
      </c>
      <c r="G368" s="33">
        <v>0</v>
      </c>
      <c r="H368" s="33">
        <v>3910</v>
      </c>
      <c r="I368" s="33">
        <f t="shared" si="22"/>
        <v>0</v>
      </c>
      <c r="J368" s="33">
        <f t="shared" si="23"/>
        <v>0</v>
      </c>
      <c r="K368" s="33">
        <f t="shared" si="24"/>
        <v>0</v>
      </c>
    </row>
    <row r="369" spans="1:11" ht="14">
      <c r="A369" s="24" t="s">
        <v>342</v>
      </c>
      <c r="B369" s="32">
        <v>131194</v>
      </c>
      <c r="C369" s="24" t="s">
        <v>356</v>
      </c>
      <c r="D369" s="24" t="s">
        <v>19</v>
      </c>
      <c r="E369" s="33">
        <v>263</v>
      </c>
      <c r="F369" s="33">
        <v>2305</v>
      </c>
      <c r="G369" s="33">
        <v>291</v>
      </c>
      <c r="H369" s="33">
        <v>2669</v>
      </c>
      <c r="I369" s="33">
        <f t="shared" si="22"/>
        <v>145.50</v>
      </c>
      <c r="J369" s="33">
        <f t="shared" si="23"/>
        <v>218.25</v>
      </c>
      <c r="K369" s="33">
        <f t="shared" si="24"/>
        <v>291</v>
      </c>
    </row>
    <row r="370" spans="1:11" ht="14">
      <c r="A370" s="24" t="s">
        <v>342</v>
      </c>
      <c r="B370" s="32">
        <v>131241</v>
      </c>
      <c r="C370" s="24" t="s">
        <v>357</v>
      </c>
      <c r="D370" s="24" t="s">
        <v>19</v>
      </c>
      <c r="E370" s="33">
        <v>5</v>
      </c>
      <c r="F370" s="33">
        <v>1039</v>
      </c>
      <c r="G370" s="33">
        <v>5</v>
      </c>
      <c r="H370" s="33">
        <v>1217</v>
      </c>
      <c r="I370" s="33">
        <f t="shared" si="22"/>
        <v>2.50</v>
      </c>
      <c r="J370" s="33">
        <f t="shared" si="23"/>
        <v>3.75</v>
      </c>
      <c r="K370" s="33">
        <f t="shared" si="24"/>
        <v>5</v>
      </c>
    </row>
    <row r="371" spans="1:11" ht="14">
      <c r="A371" s="24" t="s">
        <v>342</v>
      </c>
      <c r="B371" s="32">
        <v>131310</v>
      </c>
      <c r="C371" s="24" t="s">
        <v>26</v>
      </c>
      <c r="D371" s="24" t="s">
        <v>22</v>
      </c>
      <c r="E371" s="33">
        <v>39241</v>
      </c>
      <c r="F371" s="33">
        <v>68426</v>
      </c>
      <c r="G371" s="33">
        <v>45740</v>
      </c>
      <c r="H371" s="33">
        <v>96751</v>
      </c>
      <c r="I371" s="33">
        <f t="shared" si="22"/>
        <v>22870</v>
      </c>
      <c r="J371" s="33">
        <f t="shared" si="23"/>
        <v>34305</v>
      </c>
      <c r="K371" s="33">
        <f t="shared" si="24"/>
        <v>45740</v>
      </c>
    </row>
    <row r="372" spans="1:11" ht="14">
      <c r="A372" s="24" t="s">
        <v>342</v>
      </c>
      <c r="B372" s="32">
        <v>131368</v>
      </c>
      <c r="C372" s="24" t="s">
        <v>358</v>
      </c>
      <c r="D372" s="24" t="s">
        <v>22</v>
      </c>
      <c r="E372" s="33">
        <v>7</v>
      </c>
      <c r="F372" s="33">
        <v>4849</v>
      </c>
      <c r="G372" s="33">
        <v>8</v>
      </c>
      <c r="H372" s="33">
        <v>5861</v>
      </c>
      <c r="I372" s="33">
        <f t="shared" si="22"/>
        <v>4</v>
      </c>
      <c r="J372" s="33">
        <f t="shared" si="23"/>
        <v>6</v>
      </c>
      <c r="K372" s="33">
        <f t="shared" si="24"/>
        <v>8</v>
      </c>
    </row>
    <row r="373" spans="1:11" ht="14">
      <c r="A373" s="24" t="s">
        <v>342</v>
      </c>
      <c r="B373" s="32">
        <v>131427</v>
      </c>
      <c r="C373" s="24" t="s">
        <v>359</v>
      </c>
      <c r="D373" s="24" t="s">
        <v>22</v>
      </c>
      <c r="E373" s="33">
        <v>342</v>
      </c>
      <c r="F373" s="33">
        <v>7753</v>
      </c>
      <c r="G373" s="33">
        <v>367</v>
      </c>
      <c r="H373" s="33">
        <v>9249</v>
      </c>
      <c r="I373" s="33">
        <f t="shared" si="22"/>
        <v>183.50</v>
      </c>
      <c r="J373" s="33">
        <f t="shared" si="23"/>
        <v>275.25</v>
      </c>
      <c r="K373" s="33">
        <f t="shared" si="24"/>
        <v>367</v>
      </c>
    </row>
    <row r="374" spans="1:11" ht="14">
      <c r="A374" s="24" t="s">
        <v>342</v>
      </c>
      <c r="B374" s="32">
        <v>150317</v>
      </c>
      <c r="C374" s="24" t="s">
        <v>361</v>
      </c>
      <c r="D374" s="24" t="s">
        <v>22</v>
      </c>
      <c r="E374" s="33">
        <v>1463</v>
      </c>
      <c r="F374" s="33">
        <v>1108</v>
      </c>
      <c r="G374" s="33">
        <v>1651</v>
      </c>
      <c r="H374" s="33">
        <v>1246</v>
      </c>
      <c r="I374" s="33">
        <f t="shared" si="22"/>
        <v>825.50</v>
      </c>
      <c r="J374" s="33">
        <f t="shared" si="23"/>
        <v>1238.25</v>
      </c>
      <c r="K374" s="33">
        <f t="shared" si="24"/>
        <v>1651</v>
      </c>
    </row>
    <row r="375" spans="1:11" ht="14">
      <c r="A375" s="24" t="s">
        <v>342</v>
      </c>
      <c r="B375" s="32">
        <v>150317</v>
      </c>
      <c r="C375" s="24" t="s">
        <v>361</v>
      </c>
      <c r="D375" s="24" t="s">
        <v>19</v>
      </c>
      <c r="E375" s="33">
        <v>683</v>
      </c>
      <c r="F375" s="33">
        <v>21555</v>
      </c>
      <c r="G375" s="33">
        <v>839</v>
      </c>
      <c r="H375" s="33">
        <v>24926</v>
      </c>
      <c r="I375" s="33">
        <f t="shared" si="22"/>
        <v>419.50</v>
      </c>
      <c r="J375" s="33">
        <f t="shared" si="23"/>
        <v>629.25</v>
      </c>
      <c r="K375" s="33">
        <f t="shared" si="24"/>
        <v>839</v>
      </c>
    </row>
    <row r="376" spans="1:11" ht="14">
      <c r="A376" s="24" t="s">
        <v>342</v>
      </c>
      <c r="B376" s="32">
        <v>160127</v>
      </c>
      <c r="C376" s="24" t="s">
        <v>45</v>
      </c>
      <c r="D376" s="24" t="s">
        <v>22</v>
      </c>
      <c r="E376" s="33">
        <v>310</v>
      </c>
      <c r="F376" s="33">
        <v>1920</v>
      </c>
      <c r="G376" s="33">
        <v>355</v>
      </c>
      <c r="H376" s="33">
        <v>2170</v>
      </c>
      <c r="I376" s="33">
        <f t="shared" si="22"/>
        <v>177.50</v>
      </c>
      <c r="J376" s="33">
        <f t="shared" si="23"/>
        <v>266.25</v>
      </c>
      <c r="K376" s="33">
        <f t="shared" si="24"/>
        <v>355</v>
      </c>
    </row>
    <row r="377" spans="1:11" ht="14">
      <c r="A377" s="24" t="s">
        <v>362</v>
      </c>
      <c r="B377" s="32">
        <v>130071</v>
      </c>
      <c r="C377" s="24" t="s">
        <v>164</v>
      </c>
      <c r="D377" s="24" t="s">
        <v>22</v>
      </c>
      <c r="E377" s="33">
        <v>757</v>
      </c>
      <c r="F377" s="33">
        <v>8126</v>
      </c>
      <c r="G377" s="33">
        <v>777</v>
      </c>
      <c r="H377" s="33">
        <v>8669</v>
      </c>
      <c r="I377" s="33">
        <f t="shared" si="22"/>
        <v>388.50</v>
      </c>
      <c r="J377" s="33">
        <f t="shared" si="23"/>
        <v>582.75</v>
      </c>
      <c r="K377" s="33">
        <f t="shared" si="24"/>
        <v>777</v>
      </c>
    </row>
    <row r="378" spans="1:11" ht="14">
      <c r="A378" s="24" t="s">
        <v>362</v>
      </c>
      <c r="B378" s="32">
        <v>130588</v>
      </c>
      <c r="C378" s="24" t="s">
        <v>363</v>
      </c>
      <c r="D378" s="24" t="s">
        <v>22</v>
      </c>
      <c r="E378" s="33">
        <v>600</v>
      </c>
      <c r="F378" s="33">
        <v>4243</v>
      </c>
      <c r="G378" s="33">
        <v>641</v>
      </c>
      <c r="H378" s="33">
        <v>4572</v>
      </c>
      <c r="I378" s="33">
        <f t="shared" si="22"/>
        <v>320.50</v>
      </c>
      <c r="J378" s="33">
        <f t="shared" si="23"/>
        <v>480.75</v>
      </c>
      <c r="K378" s="33">
        <f t="shared" si="24"/>
        <v>641</v>
      </c>
    </row>
    <row r="379" spans="1:11" ht="14">
      <c r="A379" s="24" t="s">
        <v>362</v>
      </c>
      <c r="B379" s="32">
        <v>131245</v>
      </c>
      <c r="C379" s="24" t="s">
        <v>364</v>
      </c>
      <c r="D379" s="24" t="s">
        <v>22</v>
      </c>
      <c r="E379" s="33">
        <v>93</v>
      </c>
      <c r="F379" s="33">
        <v>1391</v>
      </c>
      <c r="G379" s="33">
        <v>93</v>
      </c>
      <c r="H379" s="33">
        <v>1391</v>
      </c>
      <c r="I379" s="33">
        <f t="shared" si="22"/>
        <v>46.50</v>
      </c>
      <c r="J379" s="33">
        <f t="shared" si="23"/>
        <v>69.75</v>
      </c>
      <c r="K379" s="33">
        <f t="shared" si="24"/>
        <v>93</v>
      </c>
    </row>
    <row r="380" spans="1:11" ht="14">
      <c r="A380" s="24" t="s">
        <v>362</v>
      </c>
      <c r="B380" s="32">
        <v>131303</v>
      </c>
      <c r="C380" s="24" t="s">
        <v>149</v>
      </c>
      <c r="D380" s="24" t="s">
        <v>22</v>
      </c>
      <c r="E380" s="33">
        <v>1393</v>
      </c>
      <c r="F380" s="33">
        <v>122</v>
      </c>
      <c r="G380" s="33">
        <v>1532</v>
      </c>
      <c r="H380" s="33">
        <v>139</v>
      </c>
      <c r="I380" s="33">
        <f t="shared" si="22"/>
        <v>766</v>
      </c>
      <c r="J380" s="33">
        <f t="shared" si="23"/>
        <v>1149</v>
      </c>
      <c r="K380" s="33">
        <f t="shared" si="24"/>
        <v>1532</v>
      </c>
    </row>
    <row r="381" spans="5:5" ht="14">
      <c r="E381" s="21"/>
    </row>
  </sheetData>
  <autoFilter ref="A10:K380">
    <sortState ref="A11:K380">
      <sortCondition sortBy="value" ref="A11:A380"/>
    </sortState>
  </autoFilter>
  <sortState ref="A11:K380">
    <sortCondition sortBy="value" ref="A11:A380"/>
    <sortCondition sortBy="value" ref="C11:C380"/>
  </sortState>
  <mergeCells count="15">
    <mergeCell ref="I5:I6"/>
    <mergeCell ref="J5:J6"/>
    <mergeCell ref="K5:K6"/>
    <mergeCell ref="A1:K1"/>
    <mergeCell ref="A2:K2"/>
    <mergeCell ref="A4:A6"/>
    <mergeCell ref="B4:B6"/>
    <mergeCell ref="C4:C6"/>
    <mergeCell ref="D4:D6"/>
    <mergeCell ref="E4:E6"/>
    <mergeCell ref="F4:F6"/>
    <mergeCell ref="I4:K4"/>
    <mergeCell ref="A3:K3"/>
    <mergeCell ref="G4:G6"/>
    <mergeCell ref="H4:H6"/>
  </mergeCells>
  <pageMargins left="0.7" right="0.7" top="0.75" bottom="0.75" header="0.3" footer="0.3"/>
  <pageSetup horizontalDpi="90" verticalDpi="90" orientation="portrait" paperSize="1"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238DB8D3-6246-4114-92D5-D41460A59C52}">
  <dimension ref="A1:H556"/>
  <sheetViews>
    <sheetView workbookViewId="0" topLeftCell="A1">
      <pane ySplit="4" topLeftCell="A5" activePane="bottomLeft" state="frozen"/>
      <selection pane="topLeft" activeCell="A1" sqref="A1"/>
      <selection pane="bottomLeft" activeCell="C10" sqref="C10"/>
    </sheetView>
  </sheetViews>
  <sheetFormatPr defaultColWidth="9.18428571428571" defaultRowHeight="14"/>
  <cols>
    <col min="1" max="1" width="9.14285714285714" style="3"/>
    <col min="2" max="2" width="13.2857142857143" style="3" customWidth="1"/>
    <col min="3" max="3" width="49.2857142857143" style="3" customWidth="1"/>
    <col min="4" max="4" width="44.2857142857143" style="3" customWidth="1"/>
    <col min="5" max="5" width="15.2857142857143" style="3" customWidth="1"/>
    <col min="6" max="6" width="27.4285714285714" style="3" customWidth="1"/>
    <col min="7" max="7" width="17.5714285714286" style="3" customWidth="1"/>
    <col min="8" max="8" width="12.1428571428571" style="3" bestFit="1" customWidth="1"/>
    <col min="9" max="16384" width="9.14285714285714" style="3"/>
  </cols>
  <sheetData>
    <row r="1" spans="1:7" ht="14">
      <c r="A1" s="59" t="s">
        <v>926</v>
      </c>
      <c r="B1" s="59"/>
      <c r="C1" s="59"/>
      <c r="D1" s="59"/>
      <c r="E1" s="59"/>
      <c r="F1" s="59"/>
      <c r="G1" s="59"/>
    </row>
    <row r="2" spans="1:7" ht="14">
      <c r="A2" s="59" t="s">
        <v>5</v>
      </c>
      <c r="B2" s="59"/>
      <c r="C2" s="59"/>
      <c r="D2" s="59"/>
      <c r="E2" s="59"/>
      <c r="F2" s="59"/>
      <c r="G2" s="59"/>
    </row>
    <row r="3" spans="1:7" ht="14">
      <c r="A3" s="72">
        <v>46020</v>
      </c>
      <c r="B3" s="72"/>
      <c r="C3" s="72"/>
      <c r="D3" s="72"/>
      <c r="E3" s="72"/>
      <c r="F3" s="72"/>
      <c r="G3" s="72"/>
    </row>
    <row r="4" spans="1:8" ht="56">
      <c r="A4" s="47" t="s">
        <v>8</v>
      </c>
      <c r="B4" s="18" t="s">
        <v>378</v>
      </c>
      <c r="C4" s="18" t="s">
        <v>10</v>
      </c>
      <c r="D4" s="18" t="s">
        <v>379</v>
      </c>
      <c r="E4" s="18" t="s">
        <v>380</v>
      </c>
      <c r="F4" s="18" t="s">
        <v>939</v>
      </c>
      <c r="G4" s="46" t="s">
        <v>938</v>
      </c>
      <c r="H4" s="51"/>
    </row>
    <row r="5" spans="1:7" ht="14">
      <c r="A5" s="19" t="s">
        <v>17</v>
      </c>
      <c r="B5" s="20">
        <v>131378</v>
      </c>
      <c r="C5" s="20" t="s">
        <v>21</v>
      </c>
      <c r="D5" s="20" t="s">
        <v>389</v>
      </c>
      <c r="E5" s="20">
        <v>250282</v>
      </c>
      <c r="F5" s="20" t="s">
        <v>22</v>
      </c>
      <c r="G5" s="45">
        <v>621639.2</v>
      </c>
    </row>
    <row r="6" spans="1:7" ht="14">
      <c r="A6" s="19" t="s">
        <v>17</v>
      </c>
      <c r="B6" s="20">
        <v>131378</v>
      </c>
      <c r="C6" s="20" t="s">
        <v>21</v>
      </c>
      <c r="D6" s="20" t="s">
        <v>387</v>
      </c>
      <c r="E6" s="20">
        <v>250283</v>
      </c>
      <c r="F6" s="20" t="s">
        <v>22</v>
      </c>
      <c r="G6" s="45">
        <v>561495.8</v>
      </c>
    </row>
    <row r="7" spans="1:7" ht="14">
      <c r="A7" s="19" t="s">
        <v>17</v>
      </c>
      <c r="B7" s="20">
        <v>131310</v>
      </c>
      <c r="C7" s="20" t="s">
        <v>26</v>
      </c>
      <c r="D7" s="20" t="s">
        <v>386</v>
      </c>
      <c r="E7" s="20">
        <v>250284</v>
      </c>
      <c r="F7" s="20" t="s">
        <v>22</v>
      </c>
      <c r="G7" s="45">
        <v>906274.60</v>
      </c>
    </row>
    <row r="8" spans="1:7" ht="14">
      <c r="A8" s="19" t="s">
        <v>17</v>
      </c>
      <c r="B8" s="20">
        <v>260000</v>
      </c>
      <c r="C8" s="20" t="s">
        <v>18</v>
      </c>
      <c r="D8" s="20" t="s">
        <v>392</v>
      </c>
      <c r="E8" s="20">
        <v>250290</v>
      </c>
      <c r="F8" s="20" t="s">
        <v>19</v>
      </c>
      <c r="G8" s="45">
        <v>2052186</v>
      </c>
    </row>
    <row r="9" spans="1:7" ht="14">
      <c r="A9" s="19" t="s">
        <v>17</v>
      </c>
      <c r="B9" s="20">
        <v>131378</v>
      </c>
      <c r="C9" s="20" t="s">
        <v>21</v>
      </c>
      <c r="D9" s="20" t="s">
        <v>390</v>
      </c>
      <c r="E9" s="20">
        <v>250300</v>
      </c>
      <c r="F9" s="20" t="s">
        <v>22</v>
      </c>
      <c r="G9" s="45">
        <v>325608.9</v>
      </c>
    </row>
    <row r="10" spans="1:7" ht="14">
      <c r="A10" s="19" t="s">
        <v>17</v>
      </c>
      <c r="B10" s="20">
        <v>130861</v>
      </c>
      <c r="C10" s="20" t="s">
        <v>23</v>
      </c>
      <c r="D10" s="20" t="s">
        <v>381</v>
      </c>
      <c r="E10" s="20">
        <v>250307</v>
      </c>
      <c r="F10" s="20" t="s">
        <v>19</v>
      </c>
      <c r="G10" s="45">
        <v>364040.60</v>
      </c>
    </row>
    <row r="11" spans="1:7" ht="14">
      <c r="A11" s="19" t="s">
        <v>17</v>
      </c>
      <c r="B11" s="20">
        <v>130902</v>
      </c>
      <c r="C11" s="20" t="s">
        <v>24</v>
      </c>
      <c r="D11" s="20" t="s">
        <v>382</v>
      </c>
      <c r="E11" s="20">
        <v>250308</v>
      </c>
      <c r="F11" s="20" t="s">
        <v>19</v>
      </c>
      <c r="G11" s="45">
        <v>457160</v>
      </c>
    </row>
    <row r="12" spans="1:7" ht="14">
      <c r="A12" s="19" t="s">
        <v>17</v>
      </c>
      <c r="B12" s="20">
        <v>131310</v>
      </c>
      <c r="C12" s="20" t="s">
        <v>26</v>
      </c>
      <c r="D12" s="20" t="s">
        <v>384</v>
      </c>
      <c r="E12" s="20">
        <v>250311</v>
      </c>
      <c r="F12" s="20" t="s">
        <v>22</v>
      </c>
      <c r="G12" s="45">
        <v>271303.9</v>
      </c>
    </row>
    <row r="13" spans="1:7" ht="14">
      <c r="A13" s="19" t="s">
        <v>17</v>
      </c>
      <c r="B13" s="20">
        <v>131378</v>
      </c>
      <c r="C13" s="20" t="s">
        <v>21</v>
      </c>
      <c r="D13" s="20" t="s">
        <v>388</v>
      </c>
      <c r="E13" s="20">
        <v>250312</v>
      </c>
      <c r="F13" s="20" t="s">
        <v>22</v>
      </c>
      <c r="G13" s="45">
        <v>493675.10</v>
      </c>
    </row>
    <row r="14" spans="1:7" ht="14">
      <c r="A14" s="19" t="s">
        <v>17</v>
      </c>
      <c r="B14" s="20">
        <v>131310</v>
      </c>
      <c r="C14" s="20" t="s">
        <v>26</v>
      </c>
      <c r="D14" s="20" t="s">
        <v>385</v>
      </c>
      <c r="E14" s="20">
        <v>250314</v>
      </c>
      <c r="F14" s="20" t="s">
        <v>22</v>
      </c>
      <c r="G14" s="45">
        <v>1359360</v>
      </c>
    </row>
    <row r="15" spans="1:7" ht="14">
      <c r="A15" s="19" t="s">
        <v>17</v>
      </c>
      <c r="B15" s="20">
        <v>131038</v>
      </c>
      <c r="C15" s="20" t="s">
        <v>25</v>
      </c>
      <c r="D15" s="20" t="s">
        <v>383</v>
      </c>
      <c r="E15" s="20">
        <v>250315</v>
      </c>
      <c r="F15" s="20" t="s">
        <v>19</v>
      </c>
      <c r="G15" s="45">
        <v>693416.80</v>
      </c>
    </row>
    <row r="16" spans="1:7" ht="14">
      <c r="A16" s="19" t="s">
        <v>17</v>
      </c>
      <c r="B16" s="20">
        <v>190380</v>
      </c>
      <c r="C16" s="20" t="s">
        <v>27</v>
      </c>
      <c r="D16" s="20" t="s">
        <v>391</v>
      </c>
      <c r="E16" s="20">
        <v>250322</v>
      </c>
      <c r="F16" s="20" t="s">
        <v>22</v>
      </c>
      <c r="G16" s="45">
        <v>2435993</v>
      </c>
    </row>
    <row r="17" spans="1:7" ht="14">
      <c r="A17" s="19" t="s">
        <v>28</v>
      </c>
      <c r="B17" s="20">
        <v>130224</v>
      </c>
      <c r="C17" s="20" t="s">
        <v>29</v>
      </c>
      <c r="D17" s="20" t="s">
        <v>394</v>
      </c>
      <c r="E17" s="20">
        <v>401697</v>
      </c>
      <c r="F17" s="20" t="s">
        <v>19</v>
      </c>
      <c r="G17" s="45">
        <v>780700.90</v>
      </c>
    </row>
    <row r="18" spans="1:7" ht="14">
      <c r="A18" s="19" t="s">
        <v>28</v>
      </c>
      <c r="B18" s="20">
        <v>131214</v>
      </c>
      <c r="C18" s="20" t="s">
        <v>33</v>
      </c>
      <c r="D18" s="20" t="s">
        <v>398</v>
      </c>
      <c r="E18" s="20">
        <v>401702</v>
      </c>
      <c r="F18" s="20" t="s">
        <v>22</v>
      </c>
      <c r="G18" s="45">
        <v>2561139</v>
      </c>
    </row>
    <row r="19" spans="1:7" ht="14">
      <c r="A19" s="19" t="s">
        <v>28</v>
      </c>
      <c r="B19" s="20">
        <v>130425</v>
      </c>
      <c r="C19" s="20" t="s">
        <v>31</v>
      </c>
      <c r="D19" s="20" t="s">
        <v>396</v>
      </c>
      <c r="E19" s="20">
        <v>401704</v>
      </c>
      <c r="F19" s="20" t="s">
        <v>19</v>
      </c>
      <c r="G19" s="45">
        <v>118382</v>
      </c>
    </row>
    <row r="20" spans="1:7" ht="14">
      <c r="A20" s="19" t="s">
        <v>28</v>
      </c>
      <c r="B20" s="20">
        <v>130768</v>
      </c>
      <c r="C20" s="20" t="s">
        <v>32</v>
      </c>
      <c r="D20" s="20" t="s">
        <v>397</v>
      </c>
      <c r="E20" s="20">
        <v>401709</v>
      </c>
      <c r="F20" s="20" t="s">
        <v>19</v>
      </c>
      <c r="G20" s="45">
        <v>1143824</v>
      </c>
    </row>
    <row r="21" spans="1:7" ht="14">
      <c r="A21" s="19" t="s">
        <v>28</v>
      </c>
      <c r="B21" s="20">
        <v>131518</v>
      </c>
      <c r="C21" s="20" t="s">
        <v>38</v>
      </c>
      <c r="D21" s="20" t="s">
        <v>401</v>
      </c>
      <c r="E21" s="20">
        <v>401712</v>
      </c>
      <c r="F21" s="20" t="s">
        <v>22</v>
      </c>
      <c r="G21" s="45">
        <v>2291976</v>
      </c>
    </row>
    <row r="22" spans="1:7" ht="14">
      <c r="A22" s="19" t="s">
        <v>28</v>
      </c>
      <c r="B22" s="20">
        <v>130386</v>
      </c>
      <c r="C22" s="20" t="s">
        <v>30</v>
      </c>
      <c r="D22" s="20" t="s">
        <v>395</v>
      </c>
      <c r="E22" s="20">
        <v>401718</v>
      </c>
      <c r="F22" s="20" t="s">
        <v>19</v>
      </c>
      <c r="G22" s="45">
        <v>111341</v>
      </c>
    </row>
    <row r="23" spans="1:7" ht="14">
      <c r="A23" s="19" t="s">
        <v>28</v>
      </c>
      <c r="B23" s="20">
        <v>131232</v>
      </c>
      <c r="C23" s="20" t="s">
        <v>34</v>
      </c>
      <c r="D23" s="20" t="s">
        <v>399</v>
      </c>
      <c r="E23" s="20">
        <v>401724</v>
      </c>
      <c r="F23" s="20" t="s">
        <v>19</v>
      </c>
      <c r="G23" s="45">
        <v>1958967</v>
      </c>
    </row>
    <row r="24" spans="1:7" ht="14">
      <c r="A24" s="19" t="s">
        <v>28</v>
      </c>
      <c r="B24" s="20">
        <v>131362</v>
      </c>
      <c r="C24" s="20" t="s">
        <v>37</v>
      </c>
      <c r="D24" s="20" t="s">
        <v>400</v>
      </c>
      <c r="E24" s="20">
        <v>401729</v>
      </c>
      <c r="F24" s="20" t="s">
        <v>22</v>
      </c>
      <c r="G24" s="45">
        <v>1377164</v>
      </c>
    </row>
    <row r="25" spans="1:7" ht="14">
      <c r="A25" s="19" t="s">
        <v>28</v>
      </c>
      <c r="B25" s="20">
        <v>131518</v>
      </c>
      <c r="C25" s="20" t="s">
        <v>38</v>
      </c>
      <c r="D25" s="20" t="s">
        <v>402</v>
      </c>
      <c r="E25" s="20">
        <v>401733</v>
      </c>
      <c r="F25" s="20" t="s">
        <v>22</v>
      </c>
      <c r="G25" s="45">
        <v>1058589</v>
      </c>
    </row>
    <row r="26" spans="1:7" ht="14">
      <c r="A26" s="19" t="s">
        <v>28</v>
      </c>
      <c r="B26" s="20">
        <v>130070</v>
      </c>
      <c r="C26" s="20" t="s">
        <v>35</v>
      </c>
      <c r="D26" s="20" t="s">
        <v>393</v>
      </c>
      <c r="E26" s="20">
        <v>401734</v>
      </c>
      <c r="F26" s="20" t="s">
        <v>22</v>
      </c>
      <c r="G26" s="45">
        <v>2031200</v>
      </c>
    </row>
    <row r="27" spans="1:7" ht="14">
      <c r="A27" s="19" t="s">
        <v>39</v>
      </c>
      <c r="B27" s="20">
        <v>131310</v>
      </c>
      <c r="C27" s="20" t="s">
        <v>26</v>
      </c>
      <c r="D27" s="20" t="s">
        <v>405</v>
      </c>
      <c r="E27" s="20">
        <v>452171</v>
      </c>
      <c r="F27" s="20" t="s">
        <v>22</v>
      </c>
      <c r="G27" s="45">
        <v>7930207</v>
      </c>
    </row>
    <row r="28" spans="1:7" ht="14">
      <c r="A28" s="19" t="s">
        <v>39</v>
      </c>
      <c r="B28" s="20">
        <v>131310</v>
      </c>
      <c r="C28" s="20" t="s">
        <v>26</v>
      </c>
      <c r="D28" s="20" t="s">
        <v>406</v>
      </c>
      <c r="E28" s="20">
        <v>452174</v>
      </c>
      <c r="F28" s="20" t="s">
        <v>22</v>
      </c>
      <c r="G28" s="45">
        <v>1227958</v>
      </c>
    </row>
    <row r="29" spans="1:7" ht="14">
      <c r="A29" s="19" t="s">
        <v>39</v>
      </c>
      <c r="B29" s="20">
        <v>450174</v>
      </c>
      <c r="C29" s="20" t="s">
        <v>42</v>
      </c>
      <c r="D29" s="20" t="s">
        <v>407</v>
      </c>
      <c r="E29" s="20">
        <v>452191</v>
      </c>
      <c r="F29" s="20" t="s">
        <v>22</v>
      </c>
      <c r="G29" s="45">
        <v>2354170</v>
      </c>
    </row>
    <row r="30" spans="1:7" ht="14">
      <c r="A30" s="19" t="s">
        <v>39</v>
      </c>
      <c r="B30" s="20">
        <v>130509</v>
      </c>
      <c r="C30" s="20" t="s">
        <v>40</v>
      </c>
      <c r="D30" s="20" t="s">
        <v>403</v>
      </c>
      <c r="E30" s="20">
        <v>452200</v>
      </c>
      <c r="F30" s="20" t="s">
        <v>19</v>
      </c>
      <c r="G30" s="45">
        <v>145677.7</v>
      </c>
    </row>
    <row r="31" spans="1:7" ht="14">
      <c r="A31" s="19" t="s">
        <v>39</v>
      </c>
      <c r="B31" s="20">
        <v>131057</v>
      </c>
      <c r="C31" s="20" t="s">
        <v>41</v>
      </c>
      <c r="D31" s="20" t="s">
        <v>404</v>
      </c>
      <c r="E31" s="20">
        <v>453334</v>
      </c>
      <c r="F31" s="20" t="s">
        <v>22</v>
      </c>
      <c r="G31" s="45">
        <v>7062758</v>
      </c>
    </row>
    <row r="32" spans="1:7" ht="14">
      <c r="A32" s="19" t="s">
        <v>43</v>
      </c>
      <c r="B32" s="20">
        <v>160127</v>
      </c>
      <c r="C32" s="20" t="s">
        <v>45</v>
      </c>
      <c r="D32" s="20" t="s">
        <v>412</v>
      </c>
      <c r="E32" s="20">
        <v>542311</v>
      </c>
      <c r="F32" s="20" t="s">
        <v>22</v>
      </c>
      <c r="G32" s="45">
        <v>2275910</v>
      </c>
    </row>
    <row r="33" spans="1:7" ht="14">
      <c r="A33" s="19" t="s">
        <v>43</v>
      </c>
      <c r="B33" s="20">
        <v>131310</v>
      </c>
      <c r="C33" s="20" t="s">
        <v>26</v>
      </c>
      <c r="D33" s="20" t="s">
        <v>409</v>
      </c>
      <c r="E33" s="20">
        <v>542321</v>
      </c>
      <c r="F33" s="20" t="s">
        <v>22</v>
      </c>
      <c r="G33" s="45">
        <v>1855211</v>
      </c>
    </row>
    <row r="34" spans="1:7" ht="14">
      <c r="A34" s="19" t="s">
        <v>43</v>
      </c>
      <c r="B34" s="20">
        <v>131310</v>
      </c>
      <c r="C34" s="20" t="s">
        <v>26</v>
      </c>
      <c r="D34" s="20" t="s">
        <v>411</v>
      </c>
      <c r="E34" s="20">
        <v>542322</v>
      </c>
      <c r="F34" s="20" t="s">
        <v>22</v>
      </c>
      <c r="G34" s="45">
        <v>1092367</v>
      </c>
    </row>
    <row r="35" spans="1:7" ht="14">
      <c r="A35" s="19" t="s">
        <v>43</v>
      </c>
      <c r="B35" s="20">
        <v>131310</v>
      </c>
      <c r="C35" s="20" t="s">
        <v>26</v>
      </c>
      <c r="D35" s="20" t="s">
        <v>410</v>
      </c>
      <c r="E35" s="20">
        <v>542323</v>
      </c>
      <c r="F35" s="20" t="s">
        <v>22</v>
      </c>
      <c r="G35" s="45">
        <v>731917</v>
      </c>
    </row>
    <row r="36" spans="1:7" ht="14">
      <c r="A36" s="19" t="s">
        <v>43</v>
      </c>
      <c r="B36" s="20">
        <v>130171</v>
      </c>
      <c r="C36" s="20" t="s">
        <v>44</v>
      </c>
      <c r="D36" s="20" t="s">
        <v>408</v>
      </c>
      <c r="E36" s="20">
        <v>542346</v>
      </c>
      <c r="F36" s="20" t="s">
        <v>22</v>
      </c>
      <c r="G36" s="45">
        <v>1370814</v>
      </c>
    </row>
    <row r="37" spans="1:7" ht="14">
      <c r="A37" s="19" t="s">
        <v>46</v>
      </c>
      <c r="B37" s="20">
        <v>130017</v>
      </c>
      <c r="C37" s="20" t="s">
        <v>47</v>
      </c>
      <c r="D37" s="20" t="s">
        <v>413</v>
      </c>
      <c r="E37" s="20">
        <v>462178</v>
      </c>
      <c r="F37" s="20" t="s">
        <v>22</v>
      </c>
      <c r="G37" s="45">
        <v>730410</v>
      </c>
    </row>
    <row r="38" spans="1:7" ht="14">
      <c r="A38" s="19" t="s">
        <v>46</v>
      </c>
      <c r="B38" s="50">
        <v>130133</v>
      </c>
      <c r="C38" s="50" t="s">
        <v>48</v>
      </c>
      <c r="D38" s="20" t="s">
        <v>414</v>
      </c>
      <c r="E38" s="20">
        <v>462182</v>
      </c>
      <c r="F38" s="20" t="s">
        <v>19</v>
      </c>
      <c r="G38" s="45">
        <v>2262868</v>
      </c>
    </row>
    <row r="39" spans="1:7" ht="14">
      <c r="A39" s="19" t="s">
        <v>46</v>
      </c>
      <c r="B39" s="20">
        <v>370032</v>
      </c>
      <c r="C39" s="20" t="s">
        <v>929</v>
      </c>
      <c r="D39" s="20" t="s">
        <v>421</v>
      </c>
      <c r="E39" s="20">
        <v>462184</v>
      </c>
      <c r="F39" s="20" t="s">
        <v>22</v>
      </c>
      <c r="G39" s="45">
        <v>552884.10</v>
      </c>
    </row>
    <row r="40" spans="1:7" ht="14">
      <c r="A40" s="19" t="s">
        <v>46</v>
      </c>
      <c r="B40" s="20">
        <v>130487</v>
      </c>
      <c r="C40" s="20" t="s">
        <v>50</v>
      </c>
      <c r="D40" s="20" t="s">
        <v>415</v>
      </c>
      <c r="E40" s="20">
        <v>462188</v>
      </c>
      <c r="F40" s="20" t="s">
        <v>22</v>
      </c>
      <c r="G40" s="45">
        <v>1614774</v>
      </c>
    </row>
    <row r="41" spans="1:7" ht="14">
      <c r="A41" s="19" t="s">
        <v>46</v>
      </c>
      <c r="B41" s="20">
        <v>131362</v>
      </c>
      <c r="C41" s="20" t="s">
        <v>37</v>
      </c>
      <c r="D41" s="20" t="s">
        <v>423</v>
      </c>
      <c r="E41" s="20">
        <v>462190</v>
      </c>
      <c r="F41" s="20" t="s">
        <v>22</v>
      </c>
      <c r="G41" s="45">
        <v>2868204</v>
      </c>
    </row>
    <row r="42" spans="1:7" ht="14">
      <c r="A42" s="19" t="s">
        <v>46</v>
      </c>
      <c r="B42" s="20">
        <v>130962</v>
      </c>
      <c r="C42" s="20" t="s">
        <v>52</v>
      </c>
      <c r="D42" s="20" t="s">
        <v>417</v>
      </c>
      <c r="E42" s="20">
        <v>462193</v>
      </c>
      <c r="F42" s="20" t="s">
        <v>22</v>
      </c>
      <c r="G42" s="45">
        <v>3282582</v>
      </c>
    </row>
    <row r="43" spans="1:7" ht="14">
      <c r="A43" s="19" t="s">
        <v>46</v>
      </c>
      <c r="B43" s="20">
        <v>130963</v>
      </c>
      <c r="C43" s="20" t="s">
        <v>53</v>
      </c>
      <c r="D43" s="20" t="s">
        <v>418</v>
      </c>
      <c r="E43" s="20">
        <v>462194</v>
      </c>
      <c r="F43" s="20" t="s">
        <v>19</v>
      </c>
      <c r="G43" s="45">
        <v>769108</v>
      </c>
    </row>
    <row r="44" spans="1:7" ht="14">
      <c r="A44" s="19" t="s">
        <v>46</v>
      </c>
      <c r="B44" s="49">
        <v>300192</v>
      </c>
      <c r="C44" s="49" t="s">
        <v>56</v>
      </c>
      <c r="D44" s="20" t="s">
        <v>425</v>
      </c>
      <c r="E44" s="20">
        <v>462195</v>
      </c>
      <c r="F44" s="20" t="s">
        <v>22</v>
      </c>
      <c r="G44" s="45">
        <v>3109290</v>
      </c>
    </row>
    <row r="45" spans="1:7" ht="14">
      <c r="A45" s="19" t="s">
        <v>46</v>
      </c>
      <c r="B45" s="20">
        <v>131021</v>
      </c>
      <c r="C45" s="20" t="s">
        <v>55</v>
      </c>
      <c r="D45" s="20" t="s">
        <v>419</v>
      </c>
      <c r="E45" s="20">
        <v>462196</v>
      </c>
      <c r="F45" s="20" t="s">
        <v>22</v>
      </c>
      <c r="G45" s="45">
        <v>286518.30</v>
      </c>
    </row>
    <row r="46" spans="1:7" ht="14">
      <c r="A46" s="19" t="s">
        <v>46</v>
      </c>
      <c r="B46" s="20">
        <v>130674</v>
      </c>
      <c r="C46" s="20" t="s">
        <v>51</v>
      </c>
      <c r="D46" s="20" t="s">
        <v>416</v>
      </c>
      <c r="E46" s="20">
        <v>462198</v>
      </c>
      <c r="F46" s="20" t="s">
        <v>22</v>
      </c>
      <c r="G46" s="45">
        <v>1823614</v>
      </c>
    </row>
    <row r="47" spans="1:7" ht="14">
      <c r="A47" s="19" t="s">
        <v>46</v>
      </c>
      <c r="B47" s="49">
        <v>440186</v>
      </c>
      <c r="C47" s="49" t="s">
        <v>49</v>
      </c>
      <c r="D47" s="20" t="s">
        <v>427</v>
      </c>
      <c r="E47" s="20">
        <v>462201</v>
      </c>
      <c r="F47" s="20" t="s">
        <v>22</v>
      </c>
      <c r="G47" s="45">
        <v>102153.50</v>
      </c>
    </row>
    <row r="48" spans="1:7" ht="14">
      <c r="A48" s="19" t="s">
        <v>46</v>
      </c>
      <c r="B48" s="20">
        <v>131128</v>
      </c>
      <c r="C48" s="20" t="s">
        <v>54</v>
      </c>
      <c r="D48" s="20" t="s">
        <v>420</v>
      </c>
      <c r="E48" s="20">
        <v>462202</v>
      </c>
      <c r="F48" s="20" t="s">
        <v>22</v>
      </c>
      <c r="G48" s="45">
        <v>505527.20</v>
      </c>
    </row>
    <row r="49" spans="1:7" ht="14">
      <c r="A49" s="19" t="s">
        <v>46</v>
      </c>
      <c r="B49" s="50">
        <v>300192</v>
      </c>
      <c r="C49" s="50" t="s">
        <v>56</v>
      </c>
      <c r="D49" s="20" t="s">
        <v>426</v>
      </c>
      <c r="E49" s="20">
        <v>462203</v>
      </c>
      <c r="F49" s="20" t="s">
        <v>22</v>
      </c>
      <c r="G49" s="45">
        <v>3112606</v>
      </c>
    </row>
    <row r="50" spans="1:7" ht="14">
      <c r="A50" s="19" t="s">
        <v>46</v>
      </c>
      <c r="B50" s="20">
        <v>130439</v>
      </c>
      <c r="C50" s="20" t="s">
        <v>930</v>
      </c>
      <c r="D50" s="20" t="s">
        <v>422</v>
      </c>
      <c r="E50" s="20">
        <v>462207</v>
      </c>
      <c r="F50" s="20" t="s">
        <v>22</v>
      </c>
      <c r="G50" s="45">
        <v>663728</v>
      </c>
    </row>
    <row r="51" spans="1:7" ht="14">
      <c r="A51" s="19" t="s">
        <v>46</v>
      </c>
      <c r="B51" s="20">
        <v>131481</v>
      </c>
      <c r="C51" s="20" t="s">
        <v>57</v>
      </c>
      <c r="D51" s="20" t="s">
        <v>424</v>
      </c>
      <c r="E51" s="20">
        <v>462209</v>
      </c>
      <c r="F51" s="20" t="s">
        <v>22</v>
      </c>
      <c r="G51" s="45">
        <v>2012785</v>
      </c>
    </row>
    <row r="52" spans="1:7" ht="14">
      <c r="A52" s="19" t="s">
        <v>58</v>
      </c>
      <c r="B52" s="20">
        <v>131362</v>
      </c>
      <c r="C52" s="20" t="s">
        <v>37</v>
      </c>
      <c r="D52" s="20" t="s">
        <v>429</v>
      </c>
      <c r="E52" s="20">
        <v>210335</v>
      </c>
      <c r="F52" s="20" t="s">
        <v>22</v>
      </c>
      <c r="G52" s="45">
        <v>530622</v>
      </c>
    </row>
    <row r="53" spans="1:7" ht="14">
      <c r="A53" s="19" t="s">
        <v>58</v>
      </c>
      <c r="B53" s="20">
        <v>131310</v>
      </c>
      <c r="C53" s="20" t="s">
        <v>26</v>
      </c>
      <c r="D53" s="20" t="s">
        <v>428</v>
      </c>
      <c r="E53" s="20">
        <v>210338</v>
      </c>
      <c r="F53" s="20" t="s">
        <v>22</v>
      </c>
      <c r="G53" s="45">
        <v>524863</v>
      </c>
    </row>
    <row r="54" spans="1:7" ht="14">
      <c r="A54" s="19" t="s">
        <v>59</v>
      </c>
      <c r="B54" s="20">
        <v>131310</v>
      </c>
      <c r="C54" s="20" t="s">
        <v>26</v>
      </c>
      <c r="D54" s="20" t="s">
        <v>437</v>
      </c>
      <c r="E54" s="20">
        <v>220338</v>
      </c>
      <c r="F54" s="20" t="s">
        <v>22</v>
      </c>
      <c r="G54" s="45">
        <v>186927.90</v>
      </c>
    </row>
    <row r="55" spans="1:7" ht="14">
      <c r="A55" s="19" t="s">
        <v>59</v>
      </c>
      <c r="B55" s="20">
        <v>130044</v>
      </c>
      <c r="C55" s="20" t="s">
        <v>60</v>
      </c>
      <c r="D55" s="20" t="s">
        <v>430</v>
      </c>
      <c r="E55" s="20">
        <v>220344</v>
      </c>
      <c r="F55" s="20" t="s">
        <v>22</v>
      </c>
      <c r="G55" s="45">
        <v>1852472</v>
      </c>
    </row>
    <row r="56" spans="1:7" ht="14">
      <c r="A56" s="19" t="s">
        <v>59</v>
      </c>
      <c r="B56" s="20">
        <v>131310</v>
      </c>
      <c r="C56" s="20" t="s">
        <v>26</v>
      </c>
      <c r="D56" s="20" t="s">
        <v>439</v>
      </c>
      <c r="E56" s="20">
        <v>220346</v>
      </c>
      <c r="F56" s="20" t="s">
        <v>22</v>
      </c>
      <c r="G56" s="45">
        <v>367401.20</v>
      </c>
    </row>
    <row r="57" spans="1:7" ht="14">
      <c r="A57" s="19" t="s">
        <v>59</v>
      </c>
      <c r="B57" s="20">
        <v>131310</v>
      </c>
      <c r="C57" s="20" t="s">
        <v>26</v>
      </c>
      <c r="D57" s="20" t="s">
        <v>436</v>
      </c>
      <c r="E57" s="20">
        <v>220351</v>
      </c>
      <c r="F57" s="20" t="s">
        <v>22</v>
      </c>
      <c r="G57" s="45">
        <v>898577.60</v>
      </c>
    </row>
    <row r="58" spans="1:7" ht="14">
      <c r="A58" s="19" t="s">
        <v>59</v>
      </c>
      <c r="B58" s="20">
        <v>140030</v>
      </c>
      <c r="C58" s="20" t="s">
        <v>62</v>
      </c>
      <c r="D58" s="20" t="s">
        <v>442</v>
      </c>
      <c r="E58" s="20">
        <v>220354</v>
      </c>
      <c r="F58" s="20" t="s">
        <v>22</v>
      </c>
      <c r="G58" s="45">
        <v>53150.90</v>
      </c>
    </row>
    <row r="59" spans="1:7" ht="14">
      <c r="A59" s="19" t="s">
        <v>59</v>
      </c>
      <c r="B59" s="20">
        <v>130265</v>
      </c>
      <c r="C59" s="20" t="s">
        <v>374</v>
      </c>
      <c r="D59" s="20" t="s">
        <v>431</v>
      </c>
      <c r="E59" s="20">
        <v>220355</v>
      </c>
      <c r="F59" s="20" t="s">
        <v>22</v>
      </c>
      <c r="G59" s="45">
        <v>704278.40</v>
      </c>
    </row>
    <row r="60" spans="1:7" ht="14">
      <c r="A60" s="19" t="s">
        <v>59</v>
      </c>
      <c r="B60" s="20">
        <v>131310</v>
      </c>
      <c r="C60" s="20" t="s">
        <v>26</v>
      </c>
      <c r="D60" s="20" t="s">
        <v>438</v>
      </c>
      <c r="E60" s="20">
        <v>220375</v>
      </c>
      <c r="F60" s="20" t="s">
        <v>22</v>
      </c>
      <c r="G60" s="45">
        <v>338887.60</v>
      </c>
    </row>
    <row r="61" spans="1:7" ht="14">
      <c r="A61" s="19" t="s">
        <v>59</v>
      </c>
      <c r="B61" s="20">
        <v>131041</v>
      </c>
      <c r="C61" s="20" t="s">
        <v>63</v>
      </c>
      <c r="D61" s="20" t="s">
        <v>432</v>
      </c>
      <c r="E61" s="20">
        <v>220377</v>
      </c>
      <c r="F61" s="20" t="s">
        <v>22</v>
      </c>
      <c r="G61" s="45">
        <v>3702477</v>
      </c>
    </row>
    <row r="62" spans="1:7" ht="14">
      <c r="A62" s="19" t="s">
        <v>59</v>
      </c>
      <c r="B62" s="20">
        <v>131052</v>
      </c>
      <c r="C62" s="20" t="s">
        <v>65</v>
      </c>
      <c r="D62" s="20" t="s">
        <v>434</v>
      </c>
      <c r="E62" s="20">
        <v>220378</v>
      </c>
      <c r="F62" s="20" t="s">
        <v>19</v>
      </c>
      <c r="G62" s="45">
        <v>1925006</v>
      </c>
    </row>
    <row r="63" spans="1:7" ht="14">
      <c r="A63" s="19" t="s">
        <v>59</v>
      </c>
      <c r="B63" s="20">
        <v>131051</v>
      </c>
      <c r="C63" s="20" t="s">
        <v>64</v>
      </c>
      <c r="D63" s="20" t="s">
        <v>433</v>
      </c>
      <c r="E63" s="20">
        <v>220379</v>
      </c>
      <c r="F63" s="20" t="s">
        <v>22</v>
      </c>
      <c r="G63" s="45">
        <v>2519918</v>
      </c>
    </row>
    <row r="64" spans="1:7" ht="14">
      <c r="A64" s="19" t="s">
        <v>59</v>
      </c>
      <c r="B64" s="20">
        <v>131073</v>
      </c>
      <c r="C64" s="20" t="s">
        <v>66</v>
      </c>
      <c r="D64" s="20" t="s">
        <v>435</v>
      </c>
      <c r="E64" s="20">
        <v>220380</v>
      </c>
      <c r="F64" s="20" t="s">
        <v>22</v>
      </c>
      <c r="G64" s="45">
        <v>1649645</v>
      </c>
    </row>
    <row r="65" spans="1:7" ht="14">
      <c r="A65" s="19" t="s">
        <v>59</v>
      </c>
      <c r="B65" s="20">
        <v>131365</v>
      </c>
      <c r="C65" s="20" t="s">
        <v>67</v>
      </c>
      <c r="D65" s="20" t="s">
        <v>440</v>
      </c>
      <c r="E65" s="20">
        <v>220389</v>
      </c>
      <c r="F65" s="20" t="s">
        <v>19</v>
      </c>
      <c r="G65" s="45">
        <v>713008</v>
      </c>
    </row>
    <row r="66" spans="1:7" ht="14">
      <c r="A66" s="19" t="s">
        <v>59</v>
      </c>
      <c r="B66" s="20">
        <v>131485</v>
      </c>
      <c r="C66" s="20" t="s">
        <v>61</v>
      </c>
      <c r="D66" s="20" t="s">
        <v>441</v>
      </c>
      <c r="E66" s="20">
        <v>220394</v>
      </c>
      <c r="F66" s="20" t="s">
        <v>22</v>
      </c>
      <c r="G66" s="45">
        <v>2252304</v>
      </c>
    </row>
    <row r="67" spans="1:7" ht="14">
      <c r="A67" s="19" t="s">
        <v>68</v>
      </c>
      <c r="B67" s="20">
        <v>140076</v>
      </c>
      <c r="C67" s="20" t="s">
        <v>107</v>
      </c>
      <c r="D67" s="20" t="s">
        <v>505</v>
      </c>
      <c r="E67" s="20">
        <v>350739</v>
      </c>
      <c r="F67" s="20" t="s">
        <v>22</v>
      </c>
      <c r="G67" s="45">
        <v>253896.70</v>
      </c>
    </row>
    <row r="68" spans="1:7" ht="14">
      <c r="A68" s="19" t="s">
        <v>68</v>
      </c>
      <c r="B68" s="20">
        <v>130709</v>
      </c>
      <c r="C68" s="20" t="s">
        <v>92</v>
      </c>
      <c r="D68" s="20" t="s">
        <v>473</v>
      </c>
      <c r="E68" s="20">
        <v>351097</v>
      </c>
      <c r="F68" s="20" t="s">
        <v>22</v>
      </c>
      <c r="G68" s="45">
        <v>277692.6</v>
      </c>
    </row>
    <row r="69" spans="1:7" ht="14">
      <c r="A69" s="19" t="s">
        <v>68</v>
      </c>
      <c r="B69" s="20">
        <v>130154</v>
      </c>
      <c r="C69" s="20" t="s">
        <v>70</v>
      </c>
      <c r="D69" s="20" t="s">
        <v>444</v>
      </c>
      <c r="E69" s="20">
        <v>351100</v>
      </c>
      <c r="F69" s="20" t="s">
        <v>22</v>
      </c>
      <c r="G69" s="45">
        <v>131297.3</v>
      </c>
    </row>
    <row r="70" spans="1:7" ht="14">
      <c r="A70" s="19" t="s">
        <v>68</v>
      </c>
      <c r="B70" s="20">
        <v>130154</v>
      </c>
      <c r="C70" s="20" t="s">
        <v>70</v>
      </c>
      <c r="D70" s="20" t="s">
        <v>447</v>
      </c>
      <c r="E70" s="20">
        <v>351112</v>
      </c>
      <c r="F70" s="20" t="s">
        <v>22</v>
      </c>
      <c r="G70" s="45">
        <v>747386.70</v>
      </c>
    </row>
    <row r="71" spans="1:7" ht="14">
      <c r="A71" s="19" t="s">
        <v>68</v>
      </c>
      <c r="B71" s="20">
        <v>130169</v>
      </c>
      <c r="C71" s="20" t="s">
        <v>71</v>
      </c>
      <c r="D71" s="20" t="s">
        <v>448</v>
      </c>
      <c r="E71" s="20">
        <v>351113</v>
      </c>
      <c r="F71" s="20" t="s">
        <v>22</v>
      </c>
      <c r="G71" s="45">
        <v>491579.80</v>
      </c>
    </row>
    <row r="72" spans="1:7" ht="14">
      <c r="A72" s="19" t="s">
        <v>68</v>
      </c>
      <c r="B72" s="20">
        <v>130179</v>
      </c>
      <c r="C72" s="20" t="s">
        <v>72</v>
      </c>
      <c r="D72" s="20" t="s">
        <v>449</v>
      </c>
      <c r="E72" s="20">
        <v>351115</v>
      </c>
      <c r="F72" s="20" t="s">
        <v>22</v>
      </c>
      <c r="G72" s="45">
        <v>1556694</v>
      </c>
    </row>
    <row r="73" spans="1:7" ht="14">
      <c r="A73" s="19" t="s">
        <v>68</v>
      </c>
      <c r="B73" s="20">
        <v>160127</v>
      </c>
      <c r="C73" s="20" t="s">
        <v>45</v>
      </c>
      <c r="D73" s="20" t="s">
        <v>506</v>
      </c>
      <c r="E73" s="20">
        <v>351125</v>
      </c>
      <c r="F73" s="20" t="s">
        <v>22</v>
      </c>
      <c r="G73" s="45">
        <v>234015.50</v>
      </c>
    </row>
    <row r="74" spans="1:7" ht="14">
      <c r="A74" s="19" t="s">
        <v>68</v>
      </c>
      <c r="B74" s="20">
        <v>130259</v>
      </c>
      <c r="C74" s="20" t="s">
        <v>73</v>
      </c>
      <c r="D74" s="20" t="s">
        <v>450</v>
      </c>
      <c r="E74" s="20">
        <v>351129</v>
      </c>
      <c r="F74" s="20" t="s">
        <v>22</v>
      </c>
      <c r="G74" s="45">
        <v>2066103</v>
      </c>
    </row>
    <row r="75" spans="1:7" ht="14">
      <c r="A75" s="19" t="s">
        <v>68</v>
      </c>
      <c r="B75" s="20">
        <v>130285</v>
      </c>
      <c r="C75" s="20" t="s">
        <v>74</v>
      </c>
      <c r="D75" s="20" t="s">
        <v>451</v>
      </c>
      <c r="E75" s="20">
        <v>351130</v>
      </c>
      <c r="F75" s="20" t="s">
        <v>22</v>
      </c>
      <c r="G75" s="45">
        <v>424872</v>
      </c>
    </row>
    <row r="76" spans="1:7" ht="14">
      <c r="A76" s="19" t="s">
        <v>68</v>
      </c>
      <c r="B76" s="20">
        <v>130346</v>
      </c>
      <c r="C76" s="20" t="s">
        <v>76</v>
      </c>
      <c r="D76" s="20" t="s">
        <v>454</v>
      </c>
      <c r="E76" s="20">
        <v>351139</v>
      </c>
      <c r="F76" s="20" t="s">
        <v>22</v>
      </c>
      <c r="G76" s="45">
        <v>906718</v>
      </c>
    </row>
    <row r="77" spans="1:7" ht="14">
      <c r="A77" s="19" t="s">
        <v>68</v>
      </c>
      <c r="B77" s="20">
        <v>130353</v>
      </c>
      <c r="C77" s="20" t="s">
        <v>77</v>
      </c>
      <c r="D77" s="20" t="s">
        <v>455</v>
      </c>
      <c r="E77" s="20">
        <v>351141</v>
      </c>
      <c r="F77" s="20" t="s">
        <v>22</v>
      </c>
      <c r="G77" s="45">
        <v>377917</v>
      </c>
    </row>
    <row r="78" spans="1:7" ht="14">
      <c r="A78" s="19" t="s">
        <v>68</v>
      </c>
      <c r="B78" s="20">
        <v>130390</v>
      </c>
      <c r="C78" s="20" t="s">
        <v>78</v>
      </c>
      <c r="D78" s="20" t="s">
        <v>456</v>
      </c>
      <c r="E78" s="20">
        <v>351147</v>
      </c>
      <c r="F78" s="20" t="s">
        <v>22</v>
      </c>
      <c r="G78" s="45">
        <v>369773.60</v>
      </c>
    </row>
    <row r="79" spans="1:7" ht="14">
      <c r="A79" s="19" t="s">
        <v>68</v>
      </c>
      <c r="B79" s="20">
        <v>130477</v>
      </c>
      <c r="C79" s="20" t="s">
        <v>81</v>
      </c>
      <c r="D79" s="20" t="s">
        <v>460</v>
      </c>
      <c r="E79" s="20">
        <v>351149</v>
      </c>
      <c r="F79" s="20" t="s">
        <v>22</v>
      </c>
      <c r="G79" s="45">
        <v>359794.30</v>
      </c>
    </row>
    <row r="80" spans="1:7" ht="14">
      <c r="A80" s="19" t="s">
        <v>68</v>
      </c>
      <c r="B80" s="20">
        <v>160127</v>
      </c>
      <c r="C80" s="20" t="s">
        <v>45</v>
      </c>
      <c r="D80" s="20" t="s">
        <v>507</v>
      </c>
      <c r="E80" s="20">
        <v>351150</v>
      </c>
      <c r="F80" s="20" t="s">
        <v>22</v>
      </c>
      <c r="G80" s="45">
        <v>510670.80</v>
      </c>
    </row>
    <row r="81" spans="1:7" ht="14">
      <c r="A81" s="19" t="s">
        <v>68</v>
      </c>
      <c r="B81" s="20">
        <v>130450</v>
      </c>
      <c r="C81" s="20" t="s">
        <v>79</v>
      </c>
      <c r="D81" s="20" t="s">
        <v>457</v>
      </c>
      <c r="E81" s="20">
        <v>351157</v>
      </c>
      <c r="F81" s="20" t="s">
        <v>19</v>
      </c>
      <c r="G81" s="45">
        <v>476739.40</v>
      </c>
    </row>
    <row r="82" spans="1:7" ht="14">
      <c r="A82" s="19" t="s">
        <v>68</v>
      </c>
      <c r="B82" s="20">
        <v>130845</v>
      </c>
      <c r="C82" s="20" t="s">
        <v>98</v>
      </c>
      <c r="D82" s="20" t="s">
        <v>480</v>
      </c>
      <c r="E82" s="20">
        <v>351158</v>
      </c>
      <c r="F82" s="20" t="s">
        <v>19</v>
      </c>
      <c r="G82" s="45">
        <v>443720.40</v>
      </c>
    </row>
    <row r="83" spans="1:7" ht="14">
      <c r="A83" s="19" t="s">
        <v>68</v>
      </c>
      <c r="B83" s="20">
        <v>130473</v>
      </c>
      <c r="C83" s="20" t="s">
        <v>80</v>
      </c>
      <c r="D83" s="20" t="s">
        <v>458</v>
      </c>
      <c r="E83" s="20">
        <v>351160</v>
      </c>
      <c r="F83" s="20" t="s">
        <v>22</v>
      </c>
      <c r="G83" s="45">
        <v>737781</v>
      </c>
    </row>
    <row r="84" spans="1:7" ht="14">
      <c r="A84" s="19" t="s">
        <v>68</v>
      </c>
      <c r="B84" s="20">
        <v>130477</v>
      </c>
      <c r="C84" s="20" t="s">
        <v>81</v>
      </c>
      <c r="D84" s="20" t="s">
        <v>459</v>
      </c>
      <c r="E84" s="20">
        <v>351168</v>
      </c>
      <c r="F84" s="20" t="s">
        <v>22</v>
      </c>
      <c r="G84" s="45">
        <v>1784539</v>
      </c>
    </row>
    <row r="85" spans="1:7" ht="14">
      <c r="A85" s="19" t="s">
        <v>68</v>
      </c>
      <c r="B85" s="20">
        <v>130483</v>
      </c>
      <c r="C85" s="20" t="s">
        <v>83</v>
      </c>
      <c r="D85" s="20" t="s">
        <v>463</v>
      </c>
      <c r="E85" s="20">
        <v>351171</v>
      </c>
      <c r="F85" s="20" t="s">
        <v>22</v>
      </c>
      <c r="G85" s="45">
        <v>556044.90</v>
      </c>
    </row>
    <row r="86" spans="1:7" ht="14">
      <c r="A86" s="19" t="s">
        <v>68</v>
      </c>
      <c r="B86" s="20">
        <v>130482</v>
      </c>
      <c r="C86" s="20" t="s">
        <v>82</v>
      </c>
      <c r="D86" s="20" t="s">
        <v>462</v>
      </c>
      <c r="E86" s="20">
        <v>351174</v>
      </c>
      <c r="F86" s="20" t="s">
        <v>19</v>
      </c>
      <c r="G86" s="45">
        <v>1482758</v>
      </c>
    </row>
    <row r="87" spans="1:7" ht="14">
      <c r="A87" s="19" t="s">
        <v>68</v>
      </c>
      <c r="B87" s="20">
        <v>130488</v>
      </c>
      <c r="C87" s="20" t="s">
        <v>84</v>
      </c>
      <c r="D87" s="20" t="s">
        <v>464</v>
      </c>
      <c r="E87" s="20">
        <v>351175</v>
      </c>
      <c r="F87" s="20" t="s">
        <v>19</v>
      </c>
      <c r="G87" s="45">
        <v>312882</v>
      </c>
    </row>
    <row r="88" spans="1:7" ht="14">
      <c r="A88" s="19" t="s">
        <v>68</v>
      </c>
      <c r="B88" s="20">
        <v>130489</v>
      </c>
      <c r="C88" s="20" t="s">
        <v>85</v>
      </c>
      <c r="D88" s="20" t="s">
        <v>465</v>
      </c>
      <c r="E88" s="20">
        <v>351176</v>
      </c>
      <c r="F88" s="20" t="s">
        <v>22</v>
      </c>
      <c r="G88" s="45">
        <v>431596</v>
      </c>
    </row>
    <row r="89" spans="1:7" ht="14">
      <c r="A89" s="19" t="s">
        <v>68</v>
      </c>
      <c r="B89" s="20">
        <v>130495</v>
      </c>
      <c r="C89" s="20" t="s">
        <v>86</v>
      </c>
      <c r="D89" s="20" t="s">
        <v>466</v>
      </c>
      <c r="E89" s="20">
        <v>351179</v>
      </c>
      <c r="F89" s="20" t="s">
        <v>22</v>
      </c>
      <c r="G89" s="45">
        <v>423100.80</v>
      </c>
    </row>
    <row r="90" spans="1:7" ht="14">
      <c r="A90" s="19" t="s">
        <v>68</v>
      </c>
      <c r="B90" s="20">
        <v>131010</v>
      </c>
      <c r="C90" s="20" t="s">
        <v>105</v>
      </c>
      <c r="D90" s="20" t="s">
        <v>487</v>
      </c>
      <c r="E90" s="20">
        <v>351187</v>
      </c>
      <c r="F90" s="20" t="s">
        <v>22</v>
      </c>
      <c r="G90" s="45">
        <v>1699290</v>
      </c>
    </row>
    <row r="91" spans="1:7" ht="14">
      <c r="A91" s="19" t="s">
        <v>68</v>
      </c>
      <c r="B91" s="20">
        <v>130321</v>
      </c>
      <c r="C91" s="20" t="s">
        <v>75</v>
      </c>
      <c r="D91" s="20" t="s">
        <v>452</v>
      </c>
      <c r="E91" s="20">
        <v>351188</v>
      </c>
      <c r="F91" s="20" t="s">
        <v>19</v>
      </c>
      <c r="G91" s="45">
        <v>157369</v>
      </c>
    </row>
    <row r="92" spans="1:7" ht="14">
      <c r="A92" s="19" t="s">
        <v>68</v>
      </c>
      <c r="B92" s="20">
        <v>131116</v>
      </c>
      <c r="C92" s="20" t="s">
        <v>108</v>
      </c>
      <c r="D92" s="20" t="s">
        <v>490</v>
      </c>
      <c r="E92" s="20">
        <v>351189</v>
      </c>
      <c r="F92" s="20" t="s">
        <v>22</v>
      </c>
      <c r="G92" s="45">
        <v>571637</v>
      </c>
    </row>
    <row r="93" spans="1:7" ht="14">
      <c r="A93" s="19" t="s">
        <v>68</v>
      </c>
      <c r="B93" s="20">
        <v>130559</v>
      </c>
      <c r="C93" s="20" t="s">
        <v>87</v>
      </c>
      <c r="D93" s="20" t="s">
        <v>467</v>
      </c>
      <c r="E93" s="20">
        <v>351191</v>
      </c>
      <c r="F93" s="20" t="s">
        <v>22</v>
      </c>
      <c r="G93" s="45">
        <v>316233</v>
      </c>
    </row>
    <row r="94" spans="1:7" ht="14">
      <c r="A94" s="19" t="s">
        <v>68</v>
      </c>
      <c r="B94" s="20">
        <v>130596</v>
      </c>
      <c r="C94" s="20" t="s">
        <v>89</v>
      </c>
      <c r="D94" s="20" t="s">
        <v>469</v>
      </c>
      <c r="E94" s="20">
        <v>351199</v>
      </c>
      <c r="F94" s="20" t="s">
        <v>22</v>
      </c>
      <c r="G94" s="45">
        <v>317499.6</v>
      </c>
    </row>
    <row r="95" spans="1:7" ht="14">
      <c r="A95" s="19" t="s">
        <v>68</v>
      </c>
      <c r="B95" s="20">
        <v>130677</v>
      </c>
      <c r="C95" s="20" t="s">
        <v>90</v>
      </c>
      <c r="D95" s="20" t="s">
        <v>470</v>
      </c>
      <c r="E95" s="20">
        <v>351212</v>
      </c>
      <c r="F95" s="20" t="s">
        <v>22</v>
      </c>
      <c r="G95" s="45">
        <v>776382.40</v>
      </c>
    </row>
    <row r="96" spans="1:7" ht="14">
      <c r="A96" s="19" t="s">
        <v>68</v>
      </c>
      <c r="B96" s="20">
        <v>130709</v>
      </c>
      <c r="C96" s="20" t="s">
        <v>92</v>
      </c>
      <c r="D96" s="20" t="s">
        <v>472</v>
      </c>
      <c r="E96" s="20">
        <v>351222</v>
      </c>
      <c r="F96" s="20" t="s">
        <v>22</v>
      </c>
      <c r="G96" s="45">
        <v>550975.40</v>
      </c>
    </row>
    <row r="97" spans="1:7" ht="14">
      <c r="A97" s="19" t="s">
        <v>68</v>
      </c>
      <c r="B97" s="20">
        <v>130732</v>
      </c>
      <c r="C97" s="20" t="s">
        <v>93</v>
      </c>
      <c r="D97" s="20" t="s">
        <v>474</v>
      </c>
      <c r="E97" s="20">
        <v>351225</v>
      </c>
      <c r="F97" s="20" t="s">
        <v>19</v>
      </c>
      <c r="G97" s="45">
        <v>1087493</v>
      </c>
    </row>
    <row r="98" spans="1:7" ht="14">
      <c r="A98" s="19" t="s">
        <v>68</v>
      </c>
      <c r="B98" s="20">
        <v>130938</v>
      </c>
      <c r="C98" s="20" t="s">
        <v>101</v>
      </c>
      <c r="D98" s="20" t="s">
        <v>483</v>
      </c>
      <c r="E98" s="20">
        <v>351230</v>
      </c>
      <c r="F98" s="20" t="s">
        <v>22</v>
      </c>
      <c r="G98" s="45">
        <v>1017168</v>
      </c>
    </row>
    <row r="99" spans="1:7" ht="14">
      <c r="A99" s="19" t="s">
        <v>68</v>
      </c>
      <c r="B99" s="20">
        <v>130766</v>
      </c>
      <c r="C99" s="20" t="s">
        <v>94</v>
      </c>
      <c r="D99" s="20" t="s">
        <v>475</v>
      </c>
      <c r="E99" s="20">
        <v>351232</v>
      </c>
      <c r="F99" s="20" t="s">
        <v>22</v>
      </c>
      <c r="G99" s="45">
        <v>293337</v>
      </c>
    </row>
    <row r="100" spans="1:7" ht="14">
      <c r="A100" s="19" t="s">
        <v>68</v>
      </c>
      <c r="B100" s="20">
        <v>130477</v>
      </c>
      <c r="C100" s="20" t="s">
        <v>81</v>
      </c>
      <c r="D100" s="20" t="s">
        <v>461</v>
      </c>
      <c r="E100" s="20">
        <v>351235</v>
      </c>
      <c r="F100" s="20" t="s">
        <v>22</v>
      </c>
      <c r="G100" s="45">
        <v>383572.40</v>
      </c>
    </row>
    <row r="101" spans="1:7" ht="14">
      <c r="A101" s="19" t="s">
        <v>68</v>
      </c>
      <c r="B101" s="20">
        <v>130787</v>
      </c>
      <c r="C101" s="20" t="s">
        <v>97</v>
      </c>
      <c r="D101" s="20" t="s">
        <v>477</v>
      </c>
      <c r="E101" s="20">
        <v>351239</v>
      </c>
      <c r="F101" s="20" t="s">
        <v>22</v>
      </c>
      <c r="G101" s="45">
        <v>621268.50</v>
      </c>
    </row>
    <row r="102" spans="1:7" ht="14">
      <c r="A102" s="19" t="s">
        <v>68</v>
      </c>
      <c r="B102" s="20">
        <v>130845</v>
      </c>
      <c r="C102" s="20" t="s">
        <v>98</v>
      </c>
      <c r="D102" s="20" t="s">
        <v>479</v>
      </c>
      <c r="E102" s="20">
        <v>351245</v>
      </c>
      <c r="F102" s="20" t="s">
        <v>19</v>
      </c>
      <c r="G102" s="45">
        <v>366319.30</v>
      </c>
    </row>
    <row r="103" spans="1:7" ht="14">
      <c r="A103" s="19" t="s">
        <v>68</v>
      </c>
      <c r="B103" s="20">
        <v>130849</v>
      </c>
      <c r="C103" s="20" t="s">
        <v>99</v>
      </c>
      <c r="D103" s="20" t="s">
        <v>481</v>
      </c>
      <c r="E103" s="20">
        <v>351247</v>
      </c>
      <c r="F103" s="20" t="s">
        <v>22</v>
      </c>
      <c r="G103" s="45">
        <v>725267.90</v>
      </c>
    </row>
    <row r="104" spans="1:7" ht="14">
      <c r="A104" s="19" t="s">
        <v>68</v>
      </c>
      <c r="B104" s="20">
        <v>130878</v>
      </c>
      <c r="C104" s="20" t="s">
        <v>100</v>
      </c>
      <c r="D104" s="20" t="s">
        <v>482</v>
      </c>
      <c r="E104" s="20">
        <v>351250</v>
      </c>
      <c r="F104" s="20" t="s">
        <v>22</v>
      </c>
      <c r="G104" s="45">
        <v>398145.40</v>
      </c>
    </row>
    <row r="105" spans="1:7" ht="14">
      <c r="A105" s="19" t="s">
        <v>68</v>
      </c>
      <c r="B105" s="20">
        <v>130805</v>
      </c>
      <c r="C105" s="20" t="s">
        <v>95</v>
      </c>
      <c r="D105" s="20" t="s">
        <v>478</v>
      </c>
      <c r="E105" s="20">
        <v>351251</v>
      </c>
      <c r="F105" s="20" t="s">
        <v>19</v>
      </c>
      <c r="G105" s="45">
        <v>1189726</v>
      </c>
    </row>
    <row r="106" spans="1:7" ht="14">
      <c r="A106" s="19" t="s">
        <v>68</v>
      </c>
      <c r="B106" s="20">
        <v>130321</v>
      </c>
      <c r="C106" s="20" t="s">
        <v>75</v>
      </c>
      <c r="D106" s="20" t="s">
        <v>453</v>
      </c>
      <c r="E106" s="20">
        <v>351262</v>
      </c>
      <c r="F106" s="20" t="s">
        <v>22</v>
      </c>
      <c r="G106" s="45">
        <v>813520.10</v>
      </c>
    </row>
    <row r="107" spans="1:7" ht="14">
      <c r="A107" s="19" t="s">
        <v>68</v>
      </c>
      <c r="B107" s="20">
        <v>130974</v>
      </c>
      <c r="C107" s="20" t="s">
        <v>102</v>
      </c>
      <c r="D107" s="20" t="s">
        <v>484</v>
      </c>
      <c r="E107" s="20">
        <v>351264</v>
      </c>
      <c r="F107" s="20" t="s">
        <v>22</v>
      </c>
      <c r="G107" s="45">
        <v>346822.30</v>
      </c>
    </row>
    <row r="108" spans="1:7" ht="14">
      <c r="A108" s="19" t="s">
        <v>68</v>
      </c>
      <c r="B108" s="20">
        <v>130983</v>
      </c>
      <c r="C108" s="20" t="s">
        <v>103</v>
      </c>
      <c r="D108" s="20" t="s">
        <v>485</v>
      </c>
      <c r="E108" s="20">
        <v>351266</v>
      </c>
      <c r="F108" s="20" t="s">
        <v>22</v>
      </c>
      <c r="G108" s="45">
        <v>230978.50</v>
      </c>
    </row>
    <row r="109" spans="1:7" ht="14">
      <c r="A109" s="19" t="s">
        <v>68</v>
      </c>
      <c r="B109" s="20">
        <v>131008</v>
      </c>
      <c r="C109" s="20" t="s">
        <v>104</v>
      </c>
      <c r="D109" s="20" t="s">
        <v>486</v>
      </c>
      <c r="E109" s="20">
        <v>351271</v>
      </c>
      <c r="F109" s="20" t="s">
        <v>19</v>
      </c>
      <c r="G109" s="45">
        <v>638854.10</v>
      </c>
    </row>
    <row r="110" spans="1:7" ht="14">
      <c r="A110" s="19" t="s">
        <v>68</v>
      </c>
      <c r="B110" s="20">
        <v>131096</v>
      </c>
      <c r="C110" s="20" t="s">
        <v>106</v>
      </c>
      <c r="D110" s="20" t="s">
        <v>488</v>
      </c>
      <c r="E110" s="20">
        <v>351278</v>
      </c>
      <c r="F110" s="20" t="s">
        <v>22</v>
      </c>
      <c r="G110" s="45">
        <v>400431.40</v>
      </c>
    </row>
    <row r="111" spans="1:7" ht="14">
      <c r="A111" s="19" t="s">
        <v>68</v>
      </c>
      <c r="B111" s="20">
        <v>131127</v>
      </c>
      <c r="C111" s="20" t="s">
        <v>109</v>
      </c>
      <c r="D111" s="20" t="s">
        <v>491</v>
      </c>
      <c r="E111" s="20">
        <v>351282</v>
      </c>
      <c r="F111" s="20" t="s">
        <v>22</v>
      </c>
      <c r="G111" s="45">
        <v>768451.30</v>
      </c>
    </row>
    <row r="112" spans="1:7" ht="14">
      <c r="A112" s="19" t="s">
        <v>68</v>
      </c>
      <c r="B112" s="20">
        <v>131135</v>
      </c>
      <c r="C112" s="20" t="s">
        <v>110</v>
      </c>
      <c r="D112" s="20" t="s">
        <v>492</v>
      </c>
      <c r="E112" s="20">
        <v>351283</v>
      </c>
      <c r="F112" s="20" t="s">
        <v>19</v>
      </c>
      <c r="G112" s="45">
        <v>163675.7</v>
      </c>
    </row>
    <row r="113" spans="1:7" ht="14">
      <c r="A113" s="19" t="s">
        <v>68</v>
      </c>
      <c r="B113" s="20">
        <v>131116</v>
      </c>
      <c r="C113" s="20" t="s">
        <v>108</v>
      </c>
      <c r="D113" s="20" t="s">
        <v>489</v>
      </c>
      <c r="E113" s="20">
        <v>351284</v>
      </c>
      <c r="F113" s="20" t="s">
        <v>22</v>
      </c>
      <c r="G113" s="45">
        <v>284776.4</v>
      </c>
    </row>
    <row r="114" spans="1:7" ht="14">
      <c r="A114" s="19" t="s">
        <v>68</v>
      </c>
      <c r="B114" s="20">
        <v>131146</v>
      </c>
      <c r="C114" s="20" t="s">
        <v>111</v>
      </c>
      <c r="D114" s="20" t="s">
        <v>493</v>
      </c>
      <c r="E114" s="20">
        <v>351285</v>
      </c>
      <c r="F114" s="20" t="s">
        <v>22</v>
      </c>
      <c r="G114" s="45">
        <v>598691.8</v>
      </c>
    </row>
    <row r="115" spans="1:7" ht="14">
      <c r="A115" s="19" t="s">
        <v>68</v>
      </c>
      <c r="B115" s="20">
        <v>131166</v>
      </c>
      <c r="C115" s="20" t="s">
        <v>112</v>
      </c>
      <c r="D115" s="20" t="s">
        <v>494</v>
      </c>
      <c r="E115" s="20">
        <v>351291</v>
      </c>
      <c r="F115" s="20" t="s">
        <v>22</v>
      </c>
      <c r="G115" s="45">
        <v>1273449</v>
      </c>
    </row>
    <row r="116" spans="1:7" ht="14">
      <c r="A116" s="19" t="s">
        <v>68</v>
      </c>
      <c r="B116" s="20">
        <v>131172</v>
      </c>
      <c r="C116" s="20" t="s">
        <v>114</v>
      </c>
      <c r="D116" s="20" t="s">
        <v>496</v>
      </c>
      <c r="E116" s="20">
        <v>351292</v>
      </c>
      <c r="F116" s="20" t="s">
        <v>22</v>
      </c>
      <c r="G116" s="45">
        <v>185359</v>
      </c>
    </row>
    <row r="117" spans="1:7" ht="14">
      <c r="A117" s="19" t="s">
        <v>68</v>
      </c>
      <c r="B117" s="20">
        <v>131171</v>
      </c>
      <c r="C117" s="20" t="s">
        <v>113</v>
      </c>
      <c r="D117" s="20" t="s">
        <v>495</v>
      </c>
      <c r="E117" s="20">
        <v>351294</v>
      </c>
      <c r="F117" s="20" t="s">
        <v>22</v>
      </c>
      <c r="G117" s="45">
        <v>285507.4</v>
      </c>
    </row>
    <row r="118" spans="1:7" ht="14">
      <c r="A118" s="19" t="s">
        <v>68</v>
      </c>
      <c r="B118" s="20">
        <v>131222</v>
      </c>
      <c r="C118" s="20" t="s">
        <v>115</v>
      </c>
      <c r="D118" s="20" t="s">
        <v>497</v>
      </c>
      <c r="E118" s="20">
        <v>351298</v>
      </c>
      <c r="F118" s="20" t="s">
        <v>19</v>
      </c>
      <c r="G118" s="45">
        <v>1882284</v>
      </c>
    </row>
    <row r="119" spans="1:7" ht="14">
      <c r="A119" s="19" t="s">
        <v>68</v>
      </c>
      <c r="B119" s="20">
        <v>131222</v>
      </c>
      <c r="C119" s="20" t="s">
        <v>115</v>
      </c>
      <c r="D119" s="20" t="s">
        <v>498</v>
      </c>
      <c r="E119" s="20">
        <v>351304</v>
      </c>
      <c r="F119" s="20" t="s">
        <v>19</v>
      </c>
      <c r="G119" s="45">
        <v>92790.06</v>
      </c>
    </row>
    <row r="120" spans="1:7" ht="14">
      <c r="A120" s="19" t="s">
        <v>68</v>
      </c>
      <c r="B120" s="20">
        <v>131613</v>
      </c>
      <c r="C120" s="20" t="s">
        <v>116</v>
      </c>
      <c r="D120" s="20" t="s">
        <v>504</v>
      </c>
      <c r="E120" s="20">
        <v>351306</v>
      </c>
      <c r="F120" s="20" t="s">
        <v>22</v>
      </c>
      <c r="G120" s="45">
        <v>393484</v>
      </c>
    </row>
    <row r="121" spans="1:7" ht="14">
      <c r="A121" s="19" t="s">
        <v>68</v>
      </c>
      <c r="B121" s="20">
        <v>131321</v>
      </c>
      <c r="C121" s="20" t="s">
        <v>117</v>
      </c>
      <c r="D121" s="20" t="s">
        <v>499</v>
      </c>
      <c r="E121" s="20">
        <v>351309</v>
      </c>
      <c r="F121" s="20" t="s">
        <v>22</v>
      </c>
      <c r="G121" s="45">
        <v>162657.3</v>
      </c>
    </row>
    <row r="122" spans="1:7" ht="14">
      <c r="A122" s="19" t="s">
        <v>68</v>
      </c>
      <c r="B122" s="20">
        <v>131414</v>
      </c>
      <c r="C122" s="20" t="s">
        <v>118</v>
      </c>
      <c r="D122" s="20" t="s">
        <v>500</v>
      </c>
      <c r="E122" s="20">
        <v>351319</v>
      </c>
      <c r="F122" s="20" t="s">
        <v>22</v>
      </c>
      <c r="G122" s="45">
        <v>1842784</v>
      </c>
    </row>
    <row r="123" spans="1:7" ht="14">
      <c r="A123" s="19" t="s">
        <v>68</v>
      </c>
      <c r="B123" s="20">
        <v>131461</v>
      </c>
      <c r="C123" s="20" t="s">
        <v>119</v>
      </c>
      <c r="D123" s="20" t="s">
        <v>501</v>
      </c>
      <c r="E123" s="20">
        <v>351331</v>
      </c>
      <c r="F123" s="20" t="s">
        <v>22</v>
      </c>
      <c r="G123" s="45">
        <v>2173365</v>
      </c>
    </row>
    <row r="124" spans="1:7" ht="14">
      <c r="A124" s="19" t="s">
        <v>68</v>
      </c>
      <c r="B124" s="20">
        <v>131472</v>
      </c>
      <c r="C124" s="20" t="s">
        <v>120</v>
      </c>
      <c r="D124" s="20" t="s">
        <v>502</v>
      </c>
      <c r="E124" s="20">
        <v>351334</v>
      </c>
      <c r="F124" s="20" t="s">
        <v>22</v>
      </c>
      <c r="G124" s="45">
        <v>2103393</v>
      </c>
    </row>
    <row r="125" spans="1:7" ht="14">
      <c r="A125" s="19" t="s">
        <v>68</v>
      </c>
      <c r="B125" s="20">
        <v>130154</v>
      </c>
      <c r="C125" s="20" t="s">
        <v>70</v>
      </c>
      <c r="D125" s="20" t="s">
        <v>445</v>
      </c>
      <c r="E125" s="20">
        <v>351335</v>
      </c>
      <c r="F125" s="20" t="s">
        <v>22</v>
      </c>
      <c r="G125" s="45">
        <v>272758</v>
      </c>
    </row>
    <row r="126" spans="1:7" ht="14">
      <c r="A126" s="19" t="s">
        <v>68</v>
      </c>
      <c r="B126" s="20">
        <v>131510</v>
      </c>
      <c r="C126" s="20" t="s">
        <v>121</v>
      </c>
      <c r="D126" s="20" t="s">
        <v>503</v>
      </c>
      <c r="E126" s="20">
        <v>351343</v>
      </c>
      <c r="F126" s="20" t="s">
        <v>22</v>
      </c>
      <c r="G126" s="45">
        <v>328962</v>
      </c>
    </row>
    <row r="127" spans="1:7" ht="14">
      <c r="A127" s="19" t="s">
        <v>68</v>
      </c>
      <c r="B127" s="20">
        <v>130154</v>
      </c>
      <c r="C127" s="20" t="s">
        <v>70</v>
      </c>
      <c r="D127" s="20" t="s">
        <v>446</v>
      </c>
      <c r="E127" s="20">
        <v>351344</v>
      </c>
      <c r="F127" s="20" t="s">
        <v>22</v>
      </c>
      <c r="G127" s="45">
        <v>373201.80</v>
      </c>
    </row>
    <row r="128" spans="1:7" ht="14">
      <c r="A128" s="19" t="s">
        <v>68</v>
      </c>
      <c r="B128" s="20">
        <v>130040</v>
      </c>
      <c r="C128" s="20" t="s">
        <v>69</v>
      </c>
      <c r="D128" s="20" t="s">
        <v>443</v>
      </c>
      <c r="E128" s="20">
        <v>351405</v>
      </c>
      <c r="F128" s="20" t="s">
        <v>22</v>
      </c>
      <c r="G128" s="45">
        <v>1207085</v>
      </c>
    </row>
    <row r="129" spans="1:7" ht="14">
      <c r="A129" s="19" t="s">
        <v>68</v>
      </c>
      <c r="B129" s="20">
        <v>130695</v>
      </c>
      <c r="C129" s="20" t="s">
        <v>91</v>
      </c>
      <c r="D129" s="20" t="s">
        <v>471</v>
      </c>
      <c r="E129" s="20">
        <v>351407</v>
      </c>
      <c r="F129" s="20" t="s">
        <v>22</v>
      </c>
      <c r="G129" s="45">
        <v>107738.10</v>
      </c>
    </row>
    <row r="130" spans="1:7" ht="14">
      <c r="A130" s="19" t="s">
        <v>68</v>
      </c>
      <c r="B130" s="20">
        <v>130767</v>
      </c>
      <c r="C130" s="20" t="s">
        <v>96</v>
      </c>
      <c r="D130" s="20" t="s">
        <v>476</v>
      </c>
      <c r="E130" s="20">
        <v>351424</v>
      </c>
      <c r="F130" s="20" t="s">
        <v>22</v>
      </c>
      <c r="G130" s="45">
        <v>720613</v>
      </c>
    </row>
    <row r="131" spans="1:7" ht="14">
      <c r="A131" s="19" t="s">
        <v>68</v>
      </c>
      <c r="B131" s="20">
        <v>130560</v>
      </c>
      <c r="C131" s="20" t="s">
        <v>88</v>
      </c>
      <c r="D131" s="20" t="s">
        <v>468</v>
      </c>
      <c r="E131" s="20">
        <v>351888</v>
      </c>
      <c r="F131" s="20" t="s">
        <v>22</v>
      </c>
      <c r="G131" s="45">
        <v>5957521</v>
      </c>
    </row>
    <row r="132" spans="1:7" ht="14">
      <c r="A132" s="19" t="s">
        <v>122</v>
      </c>
      <c r="B132" s="20">
        <v>130193</v>
      </c>
      <c r="C132" s="20" t="s">
        <v>123</v>
      </c>
      <c r="D132" s="20" t="s">
        <v>508</v>
      </c>
      <c r="E132" s="20">
        <v>472215</v>
      </c>
      <c r="F132" s="20" t="s">
        <v>22</v>
      </c>
      <c r="G132" s="45">
        <v>6134381</v>
      </c>
    </row>
    <row r="133" spans="1:7" ht="14">
      <c r="A133" s="19" t="s">
        <v>122</v>
      </c>
      <c r="B133" s="20">
        <v>140033</v>
      </c>
      <c r="C133" s="20" t="s">
        <v>124</v>
      </c>
      <c r="D133" s="20" t="s">
        <v>513</v>
      </c>
      <c r="E133" s="20">
        <v>472220</v>
      </c>
      <c r="F133" s="20" t="s">
        <v>19</v>
      </c>
      <c r="G133" s="45">
        <v>740943</v>
      </c>
    </row>
    <row r="134" spans="1:7" ht="14">
      <c r="A134" s="19" t="s">
        <v>122</v>
      </c>
      <c r="B134" s="20">
        <v>131310</v>
      </c>
      <c r="C134" s="20" t="s">
        <v>26</v>
      </c>
      <c r="D134" s="20" t="s">
        <v>512</v>
      </c>
      <c r="E134" s="20">
        <v>472230</v>
      </c>
      <c r="F134" s="20" t="s">
        <v>22</v>
      </c>
      <c r="G134" s="45">
        <v>567483.2</v>
      </c>
    </row>
    <row r="135" spans="1:7" ht="14">
      <c r="A135" s="19" t="s">
        <v>122</v>
      </c>
      <c r="B135" s="20">
        <v>131075</v>
      </c>
      <c r="C135" s="20" t="s">
        <v>126</v>
      </c>
      <c r="D135" s="20" t="s">
        <v>510</v>
      </c>
      <c r="E135" s="20">
        <v>472231</v>
      </c>
      <c r="F135" s="20" t="s">
        <v>22</v>
      </c>
      <c r="G135" s="45">
        <v>2947654</v>
      </c>
    </row>
    <row r="136" spans="1:7" ht="14">
      <c r="A136" s="19" t="s">
        <v>122</v>
      </c>
      <c r="B136" s="20">
        <v>131190</v>
      </c>
      <c r="C136" s="20" t="s">
        <v>125</v>
      </c>
      <c r="D136" s="20" t="s">
        <v>511</v>
      </c>
      <c r="E136" s="20">
        <v>472295</v>
      </c>
      <c r="F136" s="20" t="s">
        <v>22</v>
      </c>
      <c r="G136" s="45">
        <v>9015039</v>
      </c>
    </row>
    <row r="137" spans="1:7" ht="14">
      <c r="A137" s="19" t="s">
        <v>122</v>
      </c>
      <c r="B137" s="20">
        <v>130651</v>
      </c>
      <c r="C137" s="20" t="s">
        <v>127</v>
      </c>
      <c r="D137" s="20" t="s">
        <v>509</v>
      </c>
      <c r="E137" s="20">
        <v>472423</v>
      </c>
      <c r="F137" s="20" t="s">
        <v>22</v>
      </c>
      <c r="G137" s="45">
        <v>1331112</v>
      </c>
    </row>
    <row r="138" spans="1:7" ht="14">
      <c r="A138" s="19" t="s">
        <v>128</v>
      </c>
      <c r="B138" s="20">
        <v>130012</v>
      </c>
      <c r="C138" s="20" t="s">
        <v>129</v>
      </c>
      <c r="D138" s="20" t="s">
        <v>514</v>
      </c>
      <c r="E138" s="20">
        <v>340976</v>
      </c>
      <c r="F138" s="20" t="s">
        <v>22</v>
      </c>
      <c r="G138" s="45">
        <v>4009328</v>
      </c>
    </row>
    <row r="139" spans="1:7" ht="14">
      <c r="A139" s="19" t="s">
        <v>128</v>
      </c>
      <c r="B139" s="20">
        <v>130208</v>
      </c>
      <c r="C139" s="20" t="s">
        <v>130</v>
      </c>
      <c r="D139" s="20" t="s">
        <v>515</v>
      </c>
      <c r="E139" s="20">
        <v>340984</v>
      </c>
      <c r="F139" s="20" t="s">
        <v>22</v>
      </c>
      <c r="G139" s="45">
        <v>1711600</v>
      </c>
    </row>
    <row r="140" spans="1:7" ht="14">
      <c r="A140" s="19" t="s">
        <v>128</v>
      </c>
      <c r="B140" s="20">
        <v>130287</v>
      </c>
      <c r="C140" s="20" t="s">
        <v>131</v>
      </c>
      <c r="D140" s="20" t="s">
        <v>516</v>
      </c>
      <c r="E140" s="20">
        <v>340990</v>
      </c>
      <c r="F140" s="20" t="s">
        <v>22</v>
      </c>
      <c r="G140" s="45">
        <v>181221</v>
      </c>
    </row>
    <row r="141" spans="1:7" ht="14">
      <c r="A141" s="19" t="s">
        <v>128</v>
      </c>
      <c r="B141" s="20">
        <v>130503</v>
      </c>
      <c r="C141" s="20" t="s">
        <v>132</v>
      </c>
      <c r="D141" s="20" t="s">
        <v>517</v>
      </c>
      <c r="E141" s="20">
        <v>341012</v>
      </c>
      <c r="F141" s="20" t="s">
        <v>22</v>
      </c>
      <c r="G141" s="45">
        <v>350614</v>
      </c>
    </row>
    <row r="142" spans="1:7" ht="14">
      <c r="A142" s="19" t="s">
        <v>128</v>
      </c>
      <c r="B142" s="20">
        <v>130557</v>
      </c>
      <c r="C142" s="20" t="s">
        <v>133</v>
      </c>
      <c r="D142" s="20" t="s">
        <v>518</v>
      </c>
      <c r="E142" s="20">
        <v>341020</v>
      </c>
      <c r="F142" s="20" t="s">
        <v>22</v>
      </c>
      <c r="G142" s="45">
        <v>358563</v>
      </c>
    </row>
    <row r="143" spans="1:7" ht="14">
      <c r="A143" s="19" t="s">
        <v>128</v>
      </c>
      <c r="B143" s="20">
        <v>130584</v>
      </c>
      <c r="C143" s="20" t="s">
        <v>134</v>
      </c>
      <c r="D143" s="20" t="s">
        <v>519</v>
      </c>
      <c r="E143" s="20">
        <v>341024</v>
      </c>
      <c r="F143" s="20" t="s">
        <v>22</v>
      </c>
      <c r="G143" s="45">
        <v>1187867</v>
      </c>
    </row>
    <row r="144" spans="1:7" ht="14">
      <c r="A144" s="19" t="s">
        <v>128</v>
      </c>
      <c r="B144" s="20">
        <v>131180</v>
      </c>
      <c r="C144" s="20" t="s">
        <v>136</v>
      </c>
      <c r="D144" s="20" t="s">
        <v>522</v>
      </c>
      <c r="E144" s="20">
        <v>341025</v>
      </c>
      <c r="F144" s="20" t="s">
        <v>22</v>
      </c>
      <c r="G144" s="45">
        <v>9023276</v>
      </c>
    </row>
    <row r="145" spans="1:7" ht="14">
      <c r="A145" s="19" t="s">
        <v>128</v>
      </c>
      <c r="B145" s="20">
        <v>131074</v>
      </c>
      <c r="C145" s="20" t="s">
        <v>135</v>
      </c>
      <c r="D145" s="20" t="s">
        <v>520</v>
      </c>
      <c r="E145" s="20">
        <v>341032</v>
      </c>
      <c r="F145" s="20" t="s">
        <v>19</v>
      </c>
      <c r="G145" s="45">
        <v>556934</v>
      </c>
    </row>
    <row r="146" spans="1:7" ht="14">
      <c r="A146" s="19" t="s">
        <v>128</v>
      </c>
      <c r="B146" s="20">
        <v>131180</v>
      </c>
      <c r="C146" s="20" t="s">
        <v>136</v>
      </c>
      <c r="D146" s="20" t="s">
        <v>521</v>
      </c>
      <c r="E146" s="20">
        <v>341060</v>
      </c>
      <c r="F146" s="20" t="s">
        <v>22</v>
      </c>
      <c r="G146" s="45">
        <v>747486.40</v>
      </c>
    </row>
    <row r="147" spans="1:7" ht="14">
      <c r="A147" s="19" t="s">
        <v>128</v>
      </c>
      <c r="B147" s="20">
        <v>131261</v>
      </c>
      <c r="C147" s="20" t="s">
        <v>137</v>
      </c>
      <c r="D147" s="20" t="s">
        <v>523</v>
      </c>
      <c r="E147" s="20">
        <v>341092</v>
      </c>
      <c r="F147" s="20" t="s">
        <v>22</v>
      </c>
      <c r="G147" s="45">
        <v>0</v>
      </c>
    </row>
    <row r="148" spans="1:7" ht="14">
      <c r="A148" s="19" t="s">
        <v>138</v>
      </c>
      <c r="B148" s="20">
        <v>130139</v>
      </c>
      <c r="C148" s="20" t="s">
        <v>139</v>
      </c>
      <c r="D148" s="20" t="s">
        <v>524</v>
      </c>
      <c r="E148" s="20">
        <v>320742</v>
      </c>
      <c r="F148" s="20" t="s">
        <v>22</v>
      </c>
      <c r="G148" s="45">
        <v>540953.90</v>
      </c>
    </row>
    <row r="149" spans="1:7" ht="14">
      <c r="A149" s="19" t="s">
        <v>138</v>
      </c>
      <c r="B149" s="20">
        <v>131310</v>
      </c>
      <c r="C149" s="20" t="s">
        <v>26</v>
      </c>
      <c r="D149" s="20" t="s">
        <v>536</v>
      </c>
      <c r="E149" s="20">
        <v>320744</v>
      </c>
      <c r="F149" s="20" t="s">
        <v>22</v>
      </c>
      <c r="G149" s="45">
        <v>622999.2</v>
      </c>
    </row>
    <row r="150" spans="1:7" ht="14">
      <c r="A150" s="19" t="s">
        <v>138</v>
      </c>
      <c r="B150" s="20">
        <v>130586</v>
      </c>
      <c r="C150" s="20" t="s">
        <v>141</v>
      </c>
      <c r="D150" s="20" t="s">
        <v>526</v>
      </c>
      <c r="E150" s="20">
        <v>320775</v>
      </c>
      <c r="F150" s="20" t="s">
        <v>19</v>
      </c>
      <c r="G150" s="45">
        <v>588989</v>
      </c>
    </row>
    <row r="151" spans="1:7" ht="14">
      <c r="A151" s="19" t="s">
        <v>138</v>
      </c>
      <c r="B151" s="20">
        <v>131310</v>
      </c>
      <c r="C151" s="20" t="s">
        <v>26</v>
      </c>
      <c r="D151" s="20" t="s">
        <v>529</v>
      </c>
      <c r="E151" s="20">
        <v>320776</v>
      </c>
      <c r="F151" s="20" t="s">
        <v>22</v>
      </c>
      <c r="G151" s="45">
        <v>1151928</v>
      </c>
    </row>
    <row r="152" spans="1:7" ht="14">
      <c r="A152" s="19" t="s">
        <v>138</v>
      </c>
      <c r="B152" s="20">
        <v>131310</v>
      </c>
      <c r="C152" s="20" t="s">
        <v>26</v>
      </c>
      <c r="D152" s="20" t="s">
        <v>533</v>
      </c>
      <c r="E152" s="20">
        <v>320777</v>
      </c>
      <c r="F152" s="20" t="s">
        <v>22</v>
      </c>
      <c r="G152" s="45">
        <v>44920.11</v>
      </c>
    </row>
    <row r="153" spans="1:7" ht="14">
      <c r="A153" s="19" t="s">
        <v>138</v>
      </c>
      <c r="B153" s="20">
        <v>131310</v>
      </c>
      <c r="C153" s="20" t="s">
        <v>26</v>
      </c>
      <c r="D153" s="20" t="s">
        <v>535</v>
      </c>
      <c r="E153" s="20">
        <v>320778</v>
      </c>
      <c r="F153" s="20" t="s">
        <v>22</v>
      </c>
      <c r="G153" s="45">
        <v>956110.40</v>
      </c>
    </row>
    <row r="154" spans="1:7" ht="14">
      <c r="A154" s="19" t="s">
        <v>138</v>
      </c>
      <c r="B154" s="20">
        <v>131310</v>
      </c>
      <c r="C154" s="20" t="s">
        <v>26</v>
      </c>
      <c r="D154" s="20" t="s">
        <v>537</v>
      </c>
      <c r="E154" s="20">
        <v>320788</v>
      </c>
      <c r="F154" s="20" t="s">
        <v>22</v>
      </c>
      <c r="G154" s="45">
        <v>97108.48</v>
      </c>
    </row>
    <row r="155" spans="1:7" ht="14">
      <c r="A155" s="19" t="s">
        <v>138</v>
      </c>
      <c r="B155" s="20">
        <v>130853</v>
      </c>
      <c r="C155" s="20" t="s">
        <v>142</v>
      </c>
      <c r="D155" s="20" t="s">
        <v>527</v>
      </c>
      <c r="E155" s="20">
        <v>320790</v>
      </c>
      <c r="F155" s="20" t="s">
        <v>19</v>
      </c>
      <c r="G155" s="45">
        <v>385122</v>
      </c>
    </row>
    <row r="156" spans="1:7" ht="14">
      <c r="A156" s="19" t="s">
        <v>138</v>
      </c>
      <c r="B156" s="20">
        <v>130904</v>
      </c>
      <c r="C156" s="20" t="s">
        <v>143</v>
      </c>
      <c r="D156" s="20" t="s">
        <v>528</v>
      </c>
      <c r="E156" s="20">
        <v>320796</v>
      </c>
      <c r="F156" s="20" t="s">
        <v>19</v>
      </c>
      <c r="G156" s="45">
        <v>450653</v>
      </c>
    </row>
    <row r="157" spans="1:7" ht="14">
      <c r="A157" s="19" t="s">
        <v>138</v>
      </c>
      <c r="B157" s="20">
        <v>131310</v>
      </c>
      <c r="C157" s="20" t="s">
        <v>26</v>
      </c>
      <c r="D157" s="20" t="s">
        <v>532</v>
      </c>
      <c r="E157" s="20">
        <v>320809</v>
      </c>
      <c r="F157" s="20" t="s">
        <v>22</v>
      </c>
      <c r="G157" s="45">
        <v>185958.10</v>
      </c>
    </row>
    <row r="158" spans="1:7" ht="14">
      <c r="A158" s="19" t="s">
        <v>138</v>
      </c>
      <c r="B158" s="20">
        <v>131310</v>
      </c>
      <c r="C158" s="20" t="s">
        <v>26</v>
      </c>
      <c r="D158" s="20" t="s">
        <v>534</v>
      </c>
      <c r="E158" s="20">
        <v>320816</v>
      </c>
      <c r="F158" s="20" t="s">
        <v>22</v>
      </c>
      <c r="G158" s="45">
        <v>143456.10</v>
      </c>
    </row>
    <row r="159" spans="1:7" ht="14">
      <c r="A159" s="19" t="s">
        <v>138</v>
      </c>
      <c r="B159" s="20">
        <v>130569</v>
      </c>
      <c r="C159" s="20" t="s">
        <v>140</v>
      </c>
      <c r="D159" s="20" t="s">
        <v>525</v>
      </c>
      <c r="E159" s="20">
        <v>320825</v>
      </c>
      <c r="F159" s="20" t="s">
        <v>19</v>
      </c>
      <c r="G159" s="45">
        <v>754353.50</v>
      </c>
    </row>
    <row r="160" spans="1:7" ht="14">
      <c r="A160" s="19" t="s">
        <v>138</v>
      </c>
      <c r="B160" s="20">
        <v>131310</v>
      </c>
      <c r="C160" s="20" t="s">
        <v>26</v>
      </c>
      <c r="D160" s="20" t="s">
        <v>530</v>
      </c>
      <c r="E160" s="20">
        <v>320829</v>
      </c>
      <c r="F160" s="20" t="s">
        <v>22</v>
      </c>
      <c r="G160" s="45">
        <v>375227.80</v>
      </c>
    </row>
    <row r="161" spans="1:7" ht="14">
      <c r="A161" s="19" t="s">
        <v>138</v>
      </c>
      <c r="B161" s="20">
        <v>131310</v>
      </c>
      <c r="C161" s="20" t="s">
        <v>26</v>
      </c>
      <c r="D161" s="20" t="s">
        <v>531</v>
      </c>
      <c r="E161" s="20">
        <v>320830</v>
      </c>
      <c r="F161" s="20" t="s">
        <v>22</v>
      </c>
      <c r="G161" s="45">
        <v>908186.60</v>
      </c>
    </row>
    <row r="162" spans="1:7" ht="14">
      <c r="A162" s="19" t="s">
        <v>138</v>
      </c>
      <c r="B162" s="20">
        <v>131451</v>
      </c>
      <c r="C162" s="20" t="s">
        <v>144</v>
      </c>
      <c r="D162" s="20" t="s">
        <v>539</v>
      </c>
      <c r="E162" s="20">
        <v>320834</v>
      </c>
      <c r="F162" s="20" t="s">
        <v>19</v>
      </c>
      <c r="G162" s="45">
        <v>409816</v>
      </c>
    </row>
    <row r="163" spans="1:7" ht="14">
      <c r="A163" s="19" t="s">
        <v>138</v>
      </c>
      <c r="B163" s="20">
        <v>131310</v>
      </c>
      <c r="C163" s="20" t="s">
        <v>26</v>
      </c>
      <c r="D163" s="20" t="s">
        <v>538</v>
      </c>
      <c r="E163" s="20">
        <v>320837</v>
      </c>
      <c r="F163" s="20" t="s">
        <v>22</v>
      </c>
      <c r="G163" s="45">
        <v>95229.15</v>
      </c>
    </row>
    <row r="164" spans="1:7" ht="14">
      <c r="A164" s="19" t="s">
        <v>145</v>
      </c>
      <c r="B164" s="20">
        <v>130144</v>
      </c>
      <c r="C164" s="20" t="s">
        <v>146</v>
      </c>
      <c r="D164" s="20" t="s">
        <v>540</v>
      </c>
      <c r="E164" s="20">
        <v>411746</v>
      </c>
      <c r="F164" s="20" t="s">
        <v>19</v>
      </c>
      <c r="G164" s="45">
        <v>3352654</v>
      </c>
    </row>
    <row r="165" spans="1:7" ht="14">
      <c r="A165" s="19" t="s">
        <v>145</v>
      </c>
      <c r="B165" s="20">
        <v>160127</v>
      </c>
      <c r="C165" s="20" t="s">
        <v>45</v>
      </c>
      <c r="D165" s="20" t="s">
        <v>550</v>
      </c>
      <c r="E165" s="20">
        <v>411780</v>
      </c>
      <c r="F165" s="20" t="s">
        <v>22</v>
      </c>
      <c r="G165" s="45">
        <v>3088149</v>
      </c>
    </row>
    <row r="166" spans="1:7" ht="14">
      <c r="A166" s="19" t="s">
        <v>145</v>
      </c>
      <c r="B166" s="20">
        <v>160127</v>
      </c>
      <c r="C166" s="20" t="s">
        <v>45</v>
      </c>
      <c r="D166" s="20" t="s">
        <v>549</v>
      </c>
      <c r="E166" s="20">
        <v>411785</v>
      </c>
      <c r="F166" s="20" t="s">
        <v>22</v>
      </c>
      <c r="G166" s="45">
        <v>3463947</v>
      </c>
    </row>
    <row r="167" spans="1:7" ht="14">
      <c r="A167" s="19" t="s">
        <v>145</v>
      </c>
      <c r="B167" s="20">
        <v>130711</v>
      </c>
      <c r="C167" s="20" t="s">
        <v>148</v>
      </c>
      <c r="D167" s="20" t="s">
        <v>542</v>
      </c>
      <c r="E167" s="20">
        <v>411791</v>
      </c>
      <c r="F167" s="20" t="s">
        <v>22</v>
      </c>
      <c r="G167" s="45">
        <v>589403.50</v>
      </c>
    </row>
    <row r="168" spans="1:7" ht="14">
      <c r="A168" s="19" t="s">
        <v>145</v>
      </c>
      <c r="B168" s="20">
        <v>131362</v>
      </c>
      <c r="C168" s="20" t="s">
        <v>37</v>
      </c>
      <c r="D168" s="20" t="s">
        <v>547</v>
      </c>
      <c r="E168" s="20">
        <v>411807</v>
      </c>
      <c r="F168" s="20" t="s">
        <v>22</v>
      </c>
      <c r="G168" s="45">
        <v>1330462</v>
      </c>
    </row>
    <row r="169" spans="1:7" ht="14">
      <c r="A169" s="19" t="s">
        <v>145</v>
      </c>
      <c r="B169" s="20">
        <v>131141</v>
      </c>
      <c r="C169" s="20" t="s">
        <v>375</v>
      </c>
      <c r="D169" s="20" t="s">
        <v>544</v>
      </c>
      <c r="E169" s="20">
        <v>411808</v>
      </c>
      <c r="F169" s="20" t="s">
        <v>22</v>
      </c>
      <c r="G169" s="45">
        <v>1612629</v>
      </c>
    </row>
    <row r="170" spans="1:7" ht="14">
      <c r="A170" s="19" t="s">
        <v>145</v>
      </c>
      <c r="B170" s="20">
        <v>131141</v>
      </c>
      <c r="C170" s="20" t="s">
        <v>375</v>
      </c>
      <c r="D170" s="20" t="s">
        <v>543</v>
      </c>
      <c r="E170" s="20">
        <v>411826</v>
      </c>
      <c r="F170" s="20" t="s">
        <v>22</v>
      </c>
      <c r="G170" s="45">
        <v>10900000</v>
      </c>
    </row>
    <row r="171" spans="1:7" ht="14">
      <c r="A171" s="19" t="s">
        <v>145</v>
      </c>
      <c r="B171" s="20">
        <v>131448</v>
      </c>
      <c r="C171" s="20" t="s">
        <v>151</v>
      </c>
      <c r="D171" s="20" t="s">
        <v>548</v>
      </c>
      <c r="E171" s="20">
        <v>411845</v>
      </c>
      <c r="F171" s="20" t="s">
        <v>19</v>
      </c>
      <c r="G171" s="45">
        <v>1179330</v>
      </c>
    </row>
    <row r="172" spans="1:7" ht="14">
      <c r="A172" s="19" t="s">
        <v>145</v>
      </c>
      <c r="B172" s="20">
        <v>130551</v>
      </c>
      <c r="C172" s="20" t="s">
        <v>147</v>
      </c>
      <c r="D172" s="20" t="s">
        <v>541</v>
      </c>
      <c r="E172" s="20">
        <v>411847</v>
      </c>
      <c r="F172" s="20" t="s">
        <v>19</v>
      </c>
      <c r="G172" s="45">
        <v>1282928</v>
      </c>
    </row>
    <row r="173" spans="1:7" ht="14">
      <c r="A173" s="19" t="s">
        <v>145</v>
      </c>
      <c r="B173" s="20">
        <v>131303</v>
      </c>
      <c r="C173" s="20" t="s">
        <v>149</v>
      </c>
      <c r="D173" s="20" t="s">
        <v>545</v>
      </c>
      <c r="E173" s="20">
        <v>411852</v>
      </c>
      <c r="F173" s="20" t="s">
        <v>22</v>
      </c>
      <c r="G173" s="45">
        <v>240937.30</v>
      </c>
    </row>
    <row r="174" spans="1:7" ht="14">
      <c r="A174" s="19" t="s">
        <v>145</v>
      </c>
      <c r="B174" s="20">
        <v>131359</v>
      </c>
      <c r="C174" s="20" t="s">
        <v>150</v>
      </c>
      <c r="D174" s="20" t="s">
        <v>546</v>
      </c>
      <c r="E174" s="20">
        <v>412030</v>
      </c>
      <c r="F174" s="20" t="s">
        <v>22</v>
      </c>
      <c r="G174" s="45">
        <v>2898046</v>
      </c>
    </row>
    <row r="175" spans="1:7" ht="14">
      <c r="A175" s="19" t="s">
        <v>152</v>
      </c>
      <c r="B175" s="20">
        <v>130094</v>
      </c>
      <c r="C175" s="20" t="s">
        <v>153</v>
      </c>
      <c r="D175" s="20" t="s">
        <v>552</v>
      </c>
      <c r="E175" s="20">
        <v>260396</v>
      </c>
      <c r="F175" s="20" t="s">
        <v>19</v>
      </c>
      <c r="G175" s="45">
        <v>1106058</v>
      </c>
    </row>
    <row r="176" spans="1:7" ht="14">
      <c r="A176" s="19" t="s">
        <v>152</v>
      </c>
      <c r="B176" s="20">
        <v>130507</v>
      </c>
      <c r="C176" s="20" t="s">
        <v>154</v>
      </c>
      <c r="D176" s="20" t="s">
        <v>553</v>
      </c>
      <c r="E176" s="20">
        <v>260406</v>
      </c>
      <c r="F176" s="20" t="s">
        <v>19</v>
      </c>
      <c r="G176" s="45">
        <v>3434208</v>
      </c>
    </row>
    <row r="177" spans="1:7" ht="14">
      <c r="A177" s="19" t="s">
        <v>152</v>
      </c>
      <c r="B177" s="20">
        <v>131310</v>
      </c>
      <c r="C177" s="20" t="s">
        <v>26</v>
      </c>
      <c r="D177" s="20" t="s">
        <v>555</v>
      </c>
      <c r="E177" s="20">
        <v>260411</v>
      </c>
      <c r="F177" s="20" t="s">
        <v>22</v>
      </c>
      <c r="G177" s="45">
        <v>718499.80</v>
      </c>
    </row>
    <row r="178" spans="1:7" ht="14">
      <c r="A178" s="19" t="s">
        <v>152</v>
      </c>
      <c r="B178" s="20">
        <v>131310</v>
      </c>
      <c r="C178" s="20" t="s">
        <v>26</v>
      </c>
      <c r="D178" s="20" t="s">
        <v>557</v>
      </c>
      <c r="E178" s="20">
        <v>260412</v>
      </c>
      <c r="F178" s="20" t="s">
        <v>22</v>
      </c>
      <c r="G178" s="45">
        <v>237011.10</v>
      </c>
    </row>
    <row r="179" spans="1:7" ht="14">
      <c r="A179" s="19" t="s">
        <v>152</v>
      </c>
      <c r="B179" s="20">
        <v>131029</v>
      </c>
      <c r="C179" s="20" t="s">
        <v>155</v>
      </c>
      <c r="D179" s="20" t="s">
        <v>554</v>
      </c>
      <c r="E179" s="20">
        <v>260415</v>
      </c>
      <c r="F179" s="20" t="s">
        <v>19</v>
      </c>
      <c r="G179" s="45">
        <v>1847081</v>
      </c>
    </row>
    <row r="180" spans="1:7" ht="14">
      <c r="A180" s="19" t="s">
        <v>152</v>
      </c>
      <c r="B180" s="20">
        <v>131310</v>
      </c>
      <c r="C180" s="20" t="s">
        <v>26</v>
      </c>
      <c r="D180" s="20" t="s">
        <v>556</v>
      </c>
      <c r="E180" s="20">
        <v>260417</v>
      </c>
      <c r="F180" s="20" t="s">
        <v>22</v>
      </c>
      <c r="G180" s="45">
        <v>1368573</v>
      </c>
    </row>
    <row r="181" spans="1:7" ht="14">
      <c r="A181" s="19" t="s">
        <v>152</v>
      </c>
      <c r="B181" s="20">
        <v>130068</v>
      </c>
      <c r="C181" s="20" t="s">
        <v>156</v>
      </c>
      <c r="D181" s="20" t="s">
        <v>551</v>
      </c>
      <c r="E181" s="20">
        <v>260421</v>
      </c>
      <c r="F181" s="20" t="s">
        <v>19</v>
      </c>
      <c r="G181" s="45">
        <v>4324388</v>
      </c>
    </row>
    <row r="182" spans="1:7" ht="14">
      <c r="A182" s="19" t="s">
        <v>157</v>
      </c>
      <c r="B182" s="20">
        <v>131226</v>
      </c>
      <c r="C182" s="20" t="s">
        <v>158</v>
      </c>
      <c r="D182" s="20" t="s">
        <v>560</v>
      </c>
      <c r="E182" s="20">
        <v>270425</v>
      </c>
      <c r="F182" s="20" t="s">
        <v>22</v>
      </c>
      <c r="G182" s="45">
        <v>1463437</v>
      </c>
    </row>
    <row r="183" spans="1:7" ht="14">
      <c r="A183" s="19" t="s">
        <v>157</v>
      </c>
      <c r="B183" s="20">
        <v>130362</v>
      </c>
      <c r="C183" s="20" t="s">
        <v>159</v>
      </c>
      <c r="D183" s="20" t="s">
        <v>558</v>
      </c>
      <c r="E183" s="20">
        <v>270426</v>
      </c>
      <c r="F183" s="20" t="s">
        <v>22</v>
      </c>
      <c r="G183" s="45">
        <v>1496769</v>
      </c>
    </row>
    <row r="184" spans="1:7" ht="14">
      <c r="A184" s="19" t="s">
        <v>157</v>
      </c>
      <c r="B184" s="20">
        <v>131226</v>
      </c>
      <c r="C184" s="20" t="s">
        <v>158</v>
      </c>
      <c r="D184" s="20" t="s">
        <v>561</v>
      </c>
      <c r="E184" s="20">
        <v>270430</v>
      </c>
      <c r="F184" s="20" t="s">
        <v>22</v>
      </c>
      <c r="G184" s="45">
        <v>1974588</v>
      </c>
    </row>
    <row r="185" spans="1:7" ht="14">
      <c r="A185" s="19" t="s">
        <v>157</v>
      </c>
      <c r="B185" s="20">
        <v>130939</v>
      </c>
      <c r="C185" s="20" t="s">
        <v>160</v>
      </c>
      <c r="D185" s="20" t="s">
        <v>559</v>
      </c>
      <c r="E185" s="20">
        <v>270435</v>
      </c>
      <c r="F185" s="20" t="s">
        <v>19</v>
      </c>
      <c r="G185" s="45">
        <v>616056.90</v>
      </c>
    </row>
    <row r="186" spans="1:7" ht="14">
      <c r="A186" s="19" t="s">
        <v>161</v>
      </c>
      <c r="B186" s="20">
        <v>210090</v>
      </c>
      <c r="C186" s="20" t="s">
        <v>162</v>
      </c>
      <c r="D186" s="20" t="s">
        <v>562</v>
      </c>
      <c r="E186" s="20">
        <v>110737</v>
      </c>
      <c r="F186" s="20" t="s">
        <v>22</v>
      </c>
      <c r="G186" s="45">
        <v>17570.80</v>
      </c>
    </row>
    <row r="187" spans="1:7" ht="14">
      <c r="A187" s="19" t="s">
        <v>163</v>
      </c>
      <c r="B187" s="20">
        <v>130071</v>
      </c>
      <c r="C187" s="20" t="s">
        <v>164</v>
      </c>
      <c r="D187" s="20" t="s">
        <v>563</v>
      </c>
      <c r="E187" s="20">
        <v>180216</v>
      </c>
      <c r="F187" s="20" t="s">
        <v>19</v>
      </c>
      <c r="G187" s="45">
        <v>65725</v>
      </c>
    </row>
    <row r="188" spans="1:7" ht="14">
      <c r="A188" s="19" t="s">
        <v>165</v>
      </c>
      <c r="B188" s="20">
        <v>130745</v>
      </c>
      <c r="C188" s="20" t="s">
        <v>166</v>
      </c>
      <c r="D188" s="20" t="s">
        <v>564</v>
      </c>
      <c r="E188" s="20">
        <v>100003</v>
      </c>
      <c r="F188" s="20" t="s">
        <v>22</v>
      </c>
      <c r="G188" s="45">
        <v>1139434</v>
      </c>
    </row>
    <row r="189" spans="1:7" ht="14">
      <c r="A189" s="19" t="s">
        <v>165</v>
      </c>
      <c r="B189" s="20">
        <v>131310</v>
      </c>
      <c r="C189" s="20" t="s">
        <v>26</v>
      </c>
      <c r="D189" s="20" t="s">
        <v>571</v>
      </c>
      <c r="E189" s="20">
        <v>100005</v>
      </c>
      <c r="F189" s="20" t="s">
        <v>22</v>
      </c>
      <c r="G189" s="45">
        <v>5268.21</v>
      </c>
    </row>
    <row r="190" spans="1:7" ht="14">
      <c r="A190" s="19" t="s">
        <v>165</v>
      </c>
      <c r="B190" s="20">
        <v>131310</v>
      </c>
      <c r="C190" s="20" t="s">
        <v>26</v>
      </c>
      <c r="D190" s="20" t="s">
        <v>565</v>
      </c>
      <c r="E190" s="20">
        <v>100007</v>
      </c>
      <c r="F190" s="20" t="s">
        <v>22</v>
      </c>
      <c r="G190" s="45">
        <v>235052.10</v>
      </c>
    </row>
    <row r="191" spans="1:7" ht="14">
      <c r="A191" s="19" t="s">
        <v>165</v>
      </c>
      <c r="B191" s="20">
        <v>131310</v>
      </c>
      <c r="C191" s="20" t="s">
        <v>26</v>
      </c>
      <c r="D191" s="20" t="s">
        <v>569</v>
      </c>
      <c r="E191" s="20">
        <v>100010</v>
      </c>
      <c r="F191" s="20" t="s">
        <v>22</v>
      </c>
      <c r="G191" s="45">
        <v>34755.64</v>
      </c>
    </row>
    <row r="192" spans="1:7" ht="14">
      <c r="A192" s="19" t="s">
        <v>165</v>
      </c>
      <c r="B192" s="20">
        <v>131310</v>
      </c>
      <c r="C192" s="20" t="s">
        <v>26</v>
      </c>
      <c r="D192" s="20" t="s">
        <v>567</v>
      </c>
      <c r="E192" s="20">
        <v>100011</v>
      </c>
      <c r="F192" s="20" t="s">
        <v>22</v>
      </c>
      <c r="G192" s="45">
        <v>511473.20</v>
      </c>
    </row>
    <row r="193" spans="1:7" ht="14">
      <c r="A193" s="19" t="s">
        <v>165</v>
      </c>
      <c r="B193" s="20">
        <v>131378</v>
      </c>
      <c r="C193" s="20" t="s">
        <v>21</v>
      </c>
      <c r="D193" s="20" t="s">
        <v>572</v>
      </c>
      <c r="E193" s="20">
        <v>100020</v>
      </c>
      <c r="F193" s="20" t="s">
        <v>22</v>
      </c>
      <c r="G193" s="45">
        <v>30015.80</v>
      </c>
    </row>
    <row r="194" spans="1:7" ht="14">
      <c r="A194" s="19" t="s">
        <v>165</v>
      </c>
      <c r="B194" s="20">
        <v>131378</v>
      </c>
      <c r="C194" s="20" t="s">
        <v>21</v>
      </c>
      <c r="D194" s="20" t="s">
        <v>574</v>
      </c>
      <c r="E194" s="20">
        <v>100022</v>
      </c>
      <c r="F194" s="20" t="s">
        <v>22</v>
      </c>
      <c r="G194" s="45">
        <v>18208.06</v>
      </c>
    </row>
    <row r="195" spans="1:7" ht="14">
      <c r="A195" s="19" t="s">
        <v>165</v>
      </c>
      <c r="B195" s="20">
        <v>131310</v>
      </c>
      <c r="C195" s="20" t="s">
        <v>26</v>
      </c>
      <c r="D195" s="20" t="s">
        <v>566</v>
      </c>
      <c r="E195" s="20">
        <v>100024</v>
      </c>
      <c r="F195" s="20" t="s">
        <v>22</v>
      </c>
      <c r="G195" s="45">
        <v>3116772</v>
      </c>
    </row>
    <row r="196" spans="1:7" ht="14">
      <c r="A196" s="19" t="s">
        <v>165</v>
      </c>
      <c r="B196" s="20">
        <v>131310</v>
      </c>
      <c r="C196" s="20" t="s">
        <v>26</v>
      </c>
      <c r="D196" s="20" t="s">
        <v>568</v>
      </c>
      <c r="E196" s="20">
        <v>100031</v>
      </c>
      <c r="F196" s="20" t="s">
        <v>22</v>
      </c>
      <c r="G196" s="45">
        <v>13599.65</v>
      </c>
    </row>
    <row r="197" spans="1:7" ht="14">
      <c r="A197" s="19" t="s">
        <v>165</v>
      </c>
      <c r="B197" s="20">
        <v>131310</v>
      </c>
      <c r="C197" s="20" t="s">
        <v>26</v>
      </c>
      <c r="D197" s="20" t="s">
        <v>570</v>
      </c>
      <c r="E197" s="20">
        <v>100034</v>
      </c>
      <c r="F197" s="20" t="s">
        <v>22</v>
      </c>
      <c r="G197" s="45">
        <v>447825.40</v>
      </c>
    </row>
    <row r="198" spans="1:7" ht="14">
      <c r="A198" s="19" t="s">
        <v>165</v>
      </c>
      <c r="B198" s="20">
        <v>131378</v>
      </c>
      <c r="C198" s="20" t="s">
        <v>21</v>
      </c>
      <c r="D198" s="20" t="s">
        <v>573</v>
      </c>
      <c r="E198" s="20">
        <v>103315</v>
      </c>
      <c r="F198" s="20" t="s">
        <v>22</v>
      </c>
      <c r="G198" s="45">
        <v>940228.40</v>
      </c>
    </row>
    <row r="199" spans="1:7" ht="14">
      <c r="A199" s="19" t="s">
        <v>167</v>
      </c>
      <c r="B199" s="20">
        <v>160103</v>
      </c>
      <c r="C199" s="20" t="s">
        <v>168</v>
      </c>
      <c r="D199" s="20" t="s">
        <v>589</v>
      </c>
      <c r="E199" s="20">
        <v>310542</v>
      </c>
      <c r="F199" s="20" t="s">
        <v>22</v>
      </c>
      <c r="G199" s="45">
        <v>1187227</v>
      </c>
    </row>
    <row r="200" spans="1:7" ht="14">
      <c r="A200" s="19" t="s">
        <v>167</v>
      </c>
      <c r="B200" s="20">
        <v>131310</v>
      </c>
      <c r="C200" s="20" t="s">
        <v>26</v>
      </c>
      <c r="D200" s="20" t="s">
        <v>587</v>
      </c>
      <c r="E200" s="20">
        <v>310672</v>
      </c>
      <c r="F200" s="20" t="s">
        <v>22</v>
      </c>
      <c r="G200" s="45">
        <v>237362.90</v>
      </c>
    </row>
    <row r="201" spans="1:7" ht="14">
      <c r="A201" s="19" t="s">
        <v>167</v>
      </c>
      <c r="B201" s="20">
        <v>130095</v>
      </c>
      <c r="C201" s="20" t="s">
        <v>169</v>
      </c>
      <c r="D201" s="20" t="s">
        <v>575</v>
      </c>
      <c r="E201" s="20">
        <v>310675</v>
      </c>
      <c r="F201" s="20" t="s">
        <v>22</v>
      </c>
      <c r="G201" s="45">
        <v>2536020</v>
      </c>
    </row>
    <row r="202" spans="1:7" ht="14">
      <c r="A202" s="19" t="s">
        <v>167</v>
      </c>
      <c r="B202" s="20">
        <v>131310</v>
      </c>
      <c r="C202" s="20" t="s">
        <v>26</v>
      </c>
      <c r="D202" s="20" t="s">
        <v>565</v>
      </c>
      <c r="E202" s="20">
        <v>310677</v>
      </c>
      <c r="F202" s="20" t="s">
        <v>22</v>
      </c>
      <c r="G202" s="45">
        <v>357777.90</v>
      </c>
    </row>
    <row r="203" spans="1:7" ht="14">
      <c r="A203" s="19" t="s">
        <v>167</v>
      </c>
      <c r="B203" s="20">
        <v>130140</v>
      </c>
      <c r="C203" s="20" t="s">
        <v>170</v>
      </c>
      <c r="D203" s="20" t="s">
        <v>576</v>
      </c>
      <c r="E203" s="20">
        <v>310679</v>
      </c>
      <c r="F203" s="20" t="s">
        <v>19</v>
      </c>
      <c r="G203" s="45">
        <v>392343</v>
      </c>
    </row>
    <row r="204" spans="1:7" ht="14">
      <c r="A204" s="19" t="s">
        <v>167</v>
      </c>
      <c r="B204" s="20">
        <v>130203</v>
      </c>
      <c r="C204" s="20" t="s">
        <v>171</v>
      </c>
      <c r="D204" s="20" t="s">
        <v>577</v>
      </c>
      <c r="E204" s="20">
        <v>310683</v>
      </c>
      <c r="F204" s="20" t="s">
        <v>22</v>
      </c>
      <c r="G204" s="45">
        <v>950068.30</v>
      </c>
    </row>
    <row r="205" spans="1:7" ht="14">
      <c r="A205" s="19" t="s">
        <v>167</v>
      </c>
      <c r="B205" s="20">
        <v>131310</v>
      </c>
      <c r="C205" s="20" t="s">
        <v>26</v>
      </c>
      <c r="D205" s="20" t="s">
        <v>586</v>
      </c>
      <c r="E205" s="20">
        <v>310685</v>
      </c>
      <c r="F205" s="20" t="s">
        <v>22</v>
      </c>
      <c r="G205" s="45">
        <v>3371892</v>
      </c>
    </row>
    <row r="206" spans="1:7" ht="14">
      <c r="A206" s="19" t="s">
        <v>167</v>
      </c>
      <c r="B206" s="20">
        <v>130233</v>
      </c>
      <c r="C206" s="20" t="s">
        <v>172</v>
      </c>
      <c r="D206" s="20" t="s">
        <v>578</v>
      </c>
      <c r="E206" s="20">
        <v>310694</v>
      </c>
      <c r="F206" s="20" t="s">
        <v>22</v>
      </c>
      <c r="G206" s="45">
        <v>432131.60</v>
      </c>
    </row>
    <row r="207" spans="1:7" ht="14">
      <c r="A207" s="19" t="s">
        <v>167</v>
      </c>
      <c r="B207" s="20">
        <v>130683</v>
      </c>
      <c r="C207" s="20" t="s">
        <v>174</v>
      </c>
      <c r="D207" s="20" t="s">
        <v>583</v>
      </c>
      <c r="E207" s="20">
        <v>310703</v>
      </c>
      <c r="F207" s="20" t="s">
        <v>22</v>
      </c>
      <c r="G207" s="45">
        <v>1231001</v>
      </c>
    </row>
    <row r="208" spans="1:7" ht="14">
      <c r="A208" s="19" t="s">
        <v>167</v>
      </c>
      <c r="B208" s="20">
        <v>130607</v>
      </c>
      <c r="C208" s="20" t="s">
        <v>173</v>
      </c>
      <c r="D208" s="20" t="s">
        <v>581</v>
      </c>
      <c r="E208" s="20">
        <v>310711</v>
      </c>
      <c r="F208" s="20" t="s">
        <v>22</v>
      </c>
      <c r="G208" s="45">
        <v>3035472</v>
      </c>
    </row>
    <row r="209" spans="1:7" ht="14">
      <c r="A209" s="19" t="s">
        <v>167</v>
      </c>
      <c r="B209" s="20">
        <v>130607</v>
      </c>
      <c r="C209" s="20" t="s">
        <v>173</v>
      </c>
      <c r="D209" s="20" t="s">
        <v>582</v>
      </c>
      <c r="E209" s="20">
        <v>310713</v>
      </c>
      <c r="F209" s="20" t="s">
        <v>22</v>
      </c>
      <c r="G209" s="45">
        <v>6873324</v>
      </c>
    </row>
    <row r="210" spans="1:7" ht="14">
      <c r="A210" s="19" t="s">
        <v>167</v>
      </c>
      <c r="B210" s="20">
        <v>130607</v>
      </c>
      <c r="C210" s="20" t="s">
        <v>173</v>
      </c>
      <c r="D210" s="20" t="s">
        <v>580</v>
      </c>
      <c r="E210" s="20">
        <v>310717</v>
      </c>
      <c r="F210" s="20" t="s">
        <v>22</v>
      </c>
      <c r="G210" s="45">
        <v>3121946</v>
      </c>
    </row>
    <row r="211" spans="1:7" ht="14">
      <c r="A211" s="19" t="s">
        <v>167</v>
      </c>
      <c r="B211" s="20">
        <v>131157</v>
      </c>
      <c r="C211" s="20" t="s">
        <v>175</v>
      </c>
      <c r="D211" s="20" t="s">
        <v>584</v>
      </c>
      <c r="E211" s="20">
        <v>310725</v>
      </c>
      <c r="F211" s="20" t="s">
        <v>22</v>
      </c>
      <c r="G211" s="45">
        <v>400009.40</v>
      </c>
    </row>
    <row r="212" spans="1:7" ht="14">
      <c r="A212" s="19" t="s">
        <v>167</v>
      </c>
      <c r="B212" s="20">
        <v>131310</v>
      </c>
      <c r="C212" s="20" t="s">
        <v>26</v>
      </c>
      <c r="D212" s="20" t="s">
        <v>588</v>
      </c>
      <c r="E212" s="20">
        <v>310726</v>
      </c>
      <c r="F212" s="20" t="s">
        <v>22</v>
      </c>
      <c r="G212" s="45">
        <v>355584.10</v>
      </c>
    </row>
    <row r="213" spans="1:7" ht="14">
      <c r="A213" s="19" t="s">
        <v>167</v>
      </c>
      <c r="B213" s="20">
        <v>160127</v>
      </c>
      <c r="C213" s="20" t="s">
        <v>45</v>
      </c>
      <c r="D213" s="20" t="s">
        <v>591</v>
      </c>
      <c r="E213" s="20">
        <v>310732</v>
      </c>
      <c r="F213" s="20" t="s">
        <v>22</v>
      </c>
      <c r="G213" s="45">
        <v>11900000</v>
      </c>
    </row>
    <row r="214" spans="1:7" ht="14">
      <c r="A214" s="19" t="s">
        <v>167</v>
      </c>
      <c r="B214" s="20">
        <v>130233</v>
      </c>
      <c r="C214" s="20" t="s">
        <v>172</v>
      </c>
      <c r="D214" s="20" t="s">
        <v>579</v>
      </c>
      <c r="E214" s="20">
        <v>310735</v>
      </c>
      <c r="F214" s="20" t="s">
        <v>22</v>
      </c>
      <c r="G214" s="45">
        <v>240586</v>
      </c>
    </row>
    <row r="215" spans="1:7" ht="14">
      <c r="A215" s="19" t="s">
        <v>167</v>
      </c>
      <c r="B215" s="20">
        <v>131310</v>
      </c>
      <c r="C215" s="20" t="s">
        <v>26</v>
      </c>
      <c r="D215" s="20" t="s">
        <v>585</v>
      </c>
      <c r="E215" s="20">
        <v>310738</v>
      </c>
      <c r="F215" s="20" t="s">
        <v>22</v>
      </c>
      <c r="G215" s="45">
        <v>423528.90</v>
      </c>
    </row>
    <row r="216" spans="1:7" ht="14">
      <c r="A216" s="19" t="s">
        <v>167</v>
      </c>
      <c r="B216" s="20">
        <v>160127</v>
      </c>
      <c r="C216" s="20" t="s">
        <v>45</v>
      </c>
      <c r="D216" s="20" t="s">
        <v>590</v>
      </c>
      <c r="E216" s="20">
        <v>310785</v>
      </c>
      <c r="F216" s="20" t="s">
        <v>22</v>
      </c>
      <c r="G216" s="45">
        <v>471453.10</v>
      </c>
    </row>
    <row r="217" spans="1:7" ht="14">
      <c r="A217" s="19" t="s">
        <v>176</v>
      </c>
      <c r="B217" s="20">
        <v>130031</v>
      </c>
      <c r="C217" s="20" t="s">
        <v>177</v>
      </c>
      <c r="D217" s="20" t="s">
        <v>592</v>
      </c>
      <c r="E217" s="20">
        <v>361347</v>
      </c>
      <c r="F217" s="20" t="s">
        <v>22</v>
      </c>
      <c r="G217" s="45">
        <v>1659375</v>
      </c>
    </row>
    <row r="218" spans="1:7" ht="14">
      <c r="A218" s="19" t="s">
        <v>176</v>
      </c>
      <c r="B218" s="20">
        <v>131310</v>
      </c>
      <c r="C218" s="20" t="s">
        <v>26</v>
      </c>
      <c r="D218" s="20" t="s">
        <v>634</v>
      </c>
      <c r="E218" s="20">
        <v>361350</v>
      </c>
      <c r="F218" s="20" t="s">
        <v>22</v>
      </c>
      <c r="G218" s="45">
        <v>2613716</v>
      </c>
    </row>
    <row r="219" spans="1:7" ht="14">
      <c r="A219" s="19" t="s">
        <v>176</v>
      </c>
      <c r="B219" s="20">
        <v>130115</v>
      </c>
      <c r="C219" s="20" t="s">
        <v>179</v>
      </c>
      <c r="D219" s="20" t="s">
        <v>608</v>
      </c>
      <c r="E219" s="20">
        <v>361356</v>
      </c>
      <c r="F219" s="20" t="s">
        <v>22</v>
      </c>
      <c r="G219" s="45">
        <v>2452017</v>
      </c>
    </row>
    <row r="220" spans="1:7" ht="14">
      <c r="A220" s="19" t="s">
        <v>176</v>
      </c>
      <c r="B220" s="20">
        <v>130142</v>
      </c>
      <c r="C220" s="20" t="s">
        <v>191</v>
      </c>
      <c r="D220" s="20" t="s">
        <v>609</v>
      </c>
      <c r="E220" s="20">
        <v>361358</v>
      </c>
      <c r="F220" s="20" t="s">
        <v>22</v>
      </c>
      <c r="G220" s="45">
        <v>2605504</v>
      </c>
    </row>
    <row r="221" spans="1:7" ht="14">
      <c r="A221" s="19" t="s">
        <v>176</v>
      </c>
      <c r="B221" s="20">
        <v>131310</v>
      </c>
      <c r="C221" s="20" t="s">
        <v>26</v>
      </c>
      <c r="D221" s="20" t="s">
        <v>631</v>
      </c>
      <c r="E221" s="20">
        <v>361362</v>
      </c>
      <c r="F221" s="20" t="s">
        <v>22</v>
      </c>
      <c r="G221" s="45">
        <v>212153.50</v>
      </c>
    </row>
    <row r="222" spans="1:7" ht="14">
      <c r="A222" s="19" t="s">
        <v>176</v>
      </c>
      <c r="B222" s="20">
        <v>130074</v>
      </c>
      <c r="C222" s="20" t="s">
        <v>178</v>
      </c>
      <c r="D222" s="20" t="s">
        <v>596</v>
      </c>
      <c r="E222" s="20">
        <v>361365</v>
      </c>
      <c r="F222" s="20" t="s">
        <v>22</v>
      </c>
      <c r="G222" s="45">
        <v>510399.40</v>
      </c>
    </row>
    <row r="223" spans="1:7" ht="14">
      <c r="A223" s="19" t="s">
        <v>176</v>
      </c>
      <c r="B223" s="20">
        <v>130074</v>
      </c>
      <c r="C223" s="20" t="s">
        <v>178</v>
      </c>
      <c r="D223" s="20" t="s">
        <v>594</v>
      </c>
      <c r="E223" s="20">
        <v>361372</v>
      </c>
      <c r="F223" s="20" t="s">
        <v>22</v>
      </c>
      <c r="G223" s="45">
        <v>167613.3</v>
      </c>
    </row>
    <row r="224" spans="1:7" ht="14">
      <c r="A224" s="19" t="s">
        <v>176</v>
      </c>
      <c r="B224" s="20">
        <v>130338</v>
      </c>
      <c r="C224" s="20" t="s">
        <v>180</v>
      </c>
      <c r="D224" s="20" t="s">
        <v>616</v>
      </c>
      <c r="E224" s="20">
        <v>361373</v>
      </c>
      <c r="F224" s="20" t="s">
        <v>19</v>
      </c>
      <c r="G224" s="45">
        <v>4420127</v>
      </c>
    </row>
    <row r="225" spans="1:7" ht="14">
      <c r="A225" s="19" t="s">
        <v>176</v>
      </c>
      <c r="B225" s="20">
        <v>130074</v>
      </c>
      <c r="C225" s="20" t="s">
        <v>178</v>
      </c>
      <c r="D225" s="20" t="s">
        <v>607</v>
      </c>
      <c r="E225" s="20">
        <v>361374</v>
      </c>
      <c r="F225" s="20" t="s">
        <v>22</v>
      </c>
      <c r="G225" s="45">
        <v>1560517</v>
      </c>
    </row>
    <row r="226" spans="1:7" ht="14">
      <c r="A226" s="19" t="s">
        <v>176</v>
      </c>
      <c r="B226" s="20">
        <v>130074</v>
      </c>
      <c r="C226" s="20" t="s">
        <v>178</v>
      </c>
      <c r="D226" s="20" t="s">
        <v>605</v>
      </c>
      <c r="E226" s="20">
        <v>361383</v>
      </c>
      <c r="F226" s="20" t="s">
        <v>22</v>
      </c>
      <c r="G226" s="45">
        <v>449886.30</v>
      </c>
    </row>
    <row r="227" spans="1:7" ht="14">
      <c r="A227" s="19" t="s">
        <v>176</v>
      </c>
      <c r="B227" s="20">
        <v>130142</v>
      </c>
      <c r="C227" s="20" t="s">
        <v>191</v>
      </c>
      <c r="D227" s="20" t="s">
        <v>614</v>
      </c>
      <c r="E227" s="20">
        <v>361384</v>
      </c>
      <c r="F227" s="20" t="s">
        <v>22</v>
      </c>
      <c r="G227" s="45">
        <v>940544.30</v>
      </c>
    </row>
    <row r="228" spans="1:7" ht="14">
      <c r="A228" s="19" t="s">
        <v>176</v>
      </c>
      <c r="B228" s="20">
        <v>130074</v>
      </c>
      <c r="C228" s="20" t="s">
        <v>178</v>
      </c>
      <c r="D228" s="20" t="s">
        <v>598</v>
      </c>
      <c r="E228" s="20">
        <v>361385</v>
      </c>
      <c r="F228" s="20" t="s">
        <v>22</v>
      </c>
      <c r="G228" s="45">
        <v>8624896</v>
      </c>
    </row>
    <row r="229" spans="1:7" ht="14">
      <c r="A229" s="19" t="s">
        <v>176</v>
      </c>
      <c r="B229" s="20">
        <v>130142</v>
      </c>
      <c r="C229" s="20" t="s">
        <v>191</v>
      </c>
      <c r="D229" s="20" t="s">
        <v>613</v>
      </c>
      <c r="E229" s="20">
        <v>361386</v>
      </c>
      <c r="F229" s="20" t="s">
        <v>22</v>
      </c>
      <c r="G229" s="45">
        <v>368956.20</v>
      </c>
    </row>
    <row r="230" spans="1:7" ht="14">
      <c r="A230" s="19" t="s">
        <v>176</v>
      </c>
      <c r="B230" s="20">
        <v>130454</v>
      </c>
      <c r="C230" s="20" t="s">
        <v>181</v>
      </c>
      <c r="D230" s="20" t="s">
        <v>617</v>
      </c>
      <c r="E230" s="20">
        <v>361387</v>
      </c>
      <c r="F230" s="20" t="s">
        <v>19</v>
      </c>
      <c r="G230" s="45">
        <v>516738</v>
      </c>
    </row>
    <row r="231" spans="1:7" ht="14">
      <c r="A231" s="19" t="s">
        <v>176</v>
      </c>
      <c r="B231" s="20">
        <v>130074</v>
      </c>
      <c r="C231" s="20" t="s">
        <v>178</v>
      </c>
      <c r="D231" s="20" t="s">
        <v>602</v>
      </c>
      <c r="E231" s="20">
        <v>361391</v>
      </c>
      <c r="F231" s="20" t="s">
        <v>22</v>
      </c>
      <c r="G231" s="45">
        <v>1319647</v>
      </c>
    </row>
    <row r="232" spans="1:7" ht="14">
      <c r="A232" s="19" t="s">
        <v>176</v>
      </c>
      <c r="B232" s="20">
        <v>130526</v>
      </c>
      <c r="C232" s="20" t="s">
        <v>182</v>
      </c>
      <c r="D232" s="20" t="s">
        <v>618</v>
      </c>
      <c r="E232" s="20">
        <v>361395</v>
      </c>
      <c r="F232" s="20" t="s">
        <v>22</v>
      </c>
      <c r="G232" s="45">
        <v>10700000</v>
      </c>
    </row>
    <row r="233" spans="1:7" ht="14">
      <c r="A233" s="19" t="s">
        <v>176</v>
      </c>
      <c r="B233" s="20">
        <v>130527</v>
      </c>
      <c r="C233" s="20" t="s">
        <v>183</v>
      </c>
      <c r="D233" s="20" t="s">
        <v>619</v>
      </c>
      <c r="E233" s="20">
        <v>361396</v>
      </c>
      <c r="F233" s="20" t="s">
        <v>22</v>
      </c>
      <c r="G233" s="45">
        <v>1839914</v>
      </c>
    </row>
    <row r="234" spans="1:7" ht="14">
      <c r="A234" s="19" t="s">
        <v>176</v>
      </c>
      <c r="B234" s="20">
        <v>130142</v>
      </c>
      <c r="C234" s="20" t="s">
        <v>191</v>
      </c>
      <c r="D234" s="20" t="s">
        <v>615</v>
      </c>
      <c r="E234" s="20">
        <v>361399</v>
      </c>
      <c r="F234" s="20" t="s">
        <v>22</v>
      </c>
      <c r="G234" s="45">
        <v>79552.55</v>
      </c>
    </row>
    <row r="235" spans="1:7" ht="14">
      <c r="A235" s="19" t="s">
        <v>176</v>
      </c>
      <c r="B235" s="20">
        <v>130583</v>
      </c>
      <c r="C235" s="20" t="s">
        <v>184</v>
      </c>
      <c r="D235" s="20" t="s">
        <v>620</v>
      </c>
      <c r="E235" s="20">
        <v>361401</v>
      </c>
      <c r="F235" s="20" t="s">
        <v>22</v>
      </c>
      <c r="G235" s="45">
        <v>830683</v>
      </c>
    </row>
    <row r="236" spans="1:7" ht="14">
      <c r="A236" s="19" t="s">
        <v>176</v>
      </c>
      <c r="B236" s="20">
        <v>130590</v>
      </c>
      <c r="C236" s="20" t="s">
        <v>185</v>
      </c>
      <c r="D236" s="20" t="s">
        <v>621</v>
      </c>
      <c r="E236" s="20">
        <v>361404</v>
      </c>
      <c r="F236" s="20" t="s">
        <v>22</v>
      </c>
      <c r="G236" s="45">
        <v>570737.50</v>
      </c>
    </row>
    <row r="237" spans="1:7" ht="14">
      <c r="A237" s="19" t="s">
        <v>176</v>
      </c>
      <c r="B237" s="20">
        <v>130040</v>
      </c>
      <c r="C237" s="20" t="s">
        <v>69</v>
      </c>
      <c r="D237" s="20" t="s">
        <v>593</v>
      </c>
      <c r="E237" s="20">
        <v>361405</v>
      </c>
      <c r="F237" s="20" t="s">
        <v>22</v>
      </c>
      <c r="G237" s="45">
        <v>377847.50</v>
      </c>
    </row>
    <row r="238" spans="1:7" ht="14">
      <c r="A238" s="19" t="s">
        <v>176</v>
      </c>
      <c r="B238" s="20">
        <v>130074</v>
      </c>
      <c r="C238" s="20" t="s">
        <v>178</v>
      </c>
      <c r="D238" s="20" t="s">
        <v>597</v>
      </c>
      <c r="E238" s="20">
        <v>361408</v>
      </c>
      <c r="F238" s="20" t="s">
        <v>22</v>
      </c>
      <c r="G238" s="45">
        <v>961422.70</v>
      </c>
    </row>
    <row r="239" spans="1:7" ht="14">
      <c r="A239" s="19" t="s">
        <v>176</v>
      </c>
      <c r="B239" s="20">
        <v>130678</v>
      </c>
      <c r="C239" s="20" t="s">
        <v>186</v>
      </c>
      <c r="D239" s="20" t="s">
        <v>622</v>
      </c>
      <c r="E239" s="20">
        <v>361410</v>
      </c>
      <c r="F239" s="20" t="s">
        <v>22</v>
      </c>
      <c r="G239" s="45">
        <v>2013170</v>
      </c>
    </row>
    <row r="240" spans="1:7" ht="14">
      <c r="A240" s="19" t="s">
        <v>176</v>
      </c>
      <c r="B240" s="20">
        <v>130686</v>
      </c>
      <c r="C240" s="20" t="s">
        <v>187</v>
      </c>
      <c r="D240" s="20" t="s">
        <v>623</v>
      </c>
      <c r="E240" s="20">
        <v>361412</v>
      </c>
      <c r="F240" s="20" t="s">
        <v>22</v>
      </c>
      <c r="G240" s="45">
        <v>1136601</v>
      </c>
    </row>
    <row r="241" spans="1:7" ht="14">
      <c r="A241" s="19" t="s">
        <v>176</v>
      </c>
      <c r="B241" s="20">
        <v>131310</v>
      </c>
      <c r="C241" s="20" t="s">
        <v>26</v>
      </c>
      <c r="D241" s="20" t="s">
        <v>630</v>
      </c>
      <c r="E241" s="20">
        <v>361413</v>
      </c>
      <c r="F241" s="20" t="s">
        <v>22</v>
      </c>
      <c r="G241" s="45">
        <v>222904.50</v>
      </c>
    </row>
    <row r="242" spans="1:7" ht="14">
      <c r="A242" s="19" t="s">
        <v>176</v>
      </c>
      <c r="B242" s="20">
        <v>130142</v>
      </c>
      <c r="C242" s="20" t="s">
        <v>191</v>
      </c>
      <c r="D242" s="20" t="s">
        <v>611</v>
      </c>
      <c r="E242" s="20">
        <v>361422</v>
      </c>
      <c r="F242" s="20" t="s">
        <v>22</v>
      </c>
      <c r="G242" s="45">
        <v>719234.80</v>
      </c>
    </row>
    <row r="243" spans="1:7" ht="14">
      <c r="A243" s="19" t="s">
        <v>176</v>
      </c>
      <c r="B243" s="20">
        <v>130777</v>
      </c>
      <c r="C243" s="20" t="s">
        <v>188</v>
      </c>
      <c r="D243" s="20" t="s">
        <v>624</v>
      </c>
      <c r="E243" s="20">
        <v>361426</v>
      </c>
      <c r="F243" s="20" t="s">
        <v>19</v>
      </c>
      <c r="G243" s="45">
        <v>269853.4</v>
      </c>
    </row>
    <row r="244" spans="1:7" ht="14">
      <c r="A244" s="19" t="s">
        <v>176</v>
      </c>
      <c r="B244" s="20">
        <v>130074</v>
      </c>
      <c r="C244" s="20" t="s">
        <v>178</v>
      </c>
      <c r="D244" s="20" t="s">
        <v>601</v>
      </c>
      <c r="E244" s="20">
        <v>361430</v>
      </c>
      <c r="F244" s="20" t="s">
        <v>22</v>
      </c>
      <c r="G244" s="45">
        <v>3191905</v>
      </c>
    </row>
    <row r="245" spans="1:7" ht="14">
      <c r="A245" s="19" t="s">
        <v>176</v>
      </c>
      <c r="B245" s="20">
        <v>130074</v>
      </c>
      <c r="C245" s="20" t="s">
        <v>178</v>
      </c>
      <c r="D245" s="20" t="s">
        <v>606</v>
      </c>
      <c r="E245" s="20">
        <v>361431</v>
      </c>
      <c r="F245" s="20" t="s">
        <v>22</v>
      </c>
      <c r="G245" s="45">
        <v>2801211</v>
      </c>
    </row>
    <row r="246" spans="1:7" ht="14">
      <c r="A246" s="19" t="s">
        <v>176</v>
      </c>
      <c r="B246" s="20">
        <v>131310</v>
      </c>
      <c r="C246" s="20" t="s">
        <v>26</v>
      </c>
      <c r="D246" s="20" t="s">
        <v>633</v>
      </c>
      <c r="E246" s="20">
        <v>361433</v>
      </c>
      <c r="F246" s="20" t="s">
        <v>22</v>
      </c>
      <c r="G246" s="45">
        <v>385331.60</v>
      </c>
    </row>
    <row r="247" spans="1:7" ht="14">
      <c r="A247" s="19" t="s">
        <v>176</v>
      </c>
      <c r="B247" s="20">
        <v>130142</v>
      </c>
      <c r="C247" s="20" t="s">
        <v>191</v>
      </c>
      <c r="D247" s="20" t="s">
        <v>612</v>
      </c>
      <c r="E247" s="20">
        <v>361440</v>
      </c>
      <c r="F247" s="20" t="s">
        <v>22</v>
      </c>
      <c r="G247" s="45">
        <v>629987.10</v>
      </c>
    </row>
    <row r="248" spans="1:7" ht="14">
      <c r="A248" s="19" t="s">
        <v>176</v>
      </c>
      <c r="B248" s="20">
        <v>130074</v>
      </c>
      <c r="C248" s="20" t="s">
        <v>178</v>
      </c>
      <c r="D248" s="20" t="s">
        <v>600</v>
      </c>
      <c r="E248" s="20">
        <v>361443</v>
      </c>
      <c r="F248" s="20" t="s">
        <v>22</v>
      </c>
      <c r="G248" s="45">
        <v>4565784</v>
      </c>
    </row>
    <row r="249" spans="1:7" ht="14">
      <c r="A249" s="19" t="s">
        <v>176</v>
      </c>
      <c r="B249" s="20">
        <v>130074</v>
      </c>
      <c r="C249" s="20" t="s">
        <v>178</v>
      </c>
      <c r="D249" s="20" t="s">
        <v>604</v>
      </c>
      <c r="E249" s="20">
        <v>361448</v>
      </c>
      <c r="F249" s="20" t="s">
        <v>22</v>
      </c>
      <c r="G249" s="45">
        <v>1107203</v>
      </c>
    </row>
    <row r="250" spans="1:7" ht="14">
      <c r="A250" s="19" t="s">
        <v>176</v>
      </c>
      <c r="B250" s="20">
        <v>131009</v>
      </c>
      <c r="C250" s="20" t="s">
        <v>189</v>
      </c>
      <c r="D250" s="20" t="s">
        <v>627</v>
      </c>
      <c r="E250" s="20">
        <v>361450</v>
      </c>
      <c r="F250" s="20" t="s">
        <v>22</v>
      </c>
      <c r="G250" s="45">
        <v>2878065</v>
      </c>
    </row>
    <row r="251" spans="1:7" ht="14">
      <c r="A251" s="19" t="s">
        <v>176</v>
      </c>
      <c r="B251" s="20">
        <v>131014</v>
      </c>
      <c r="C251" s="20" t="s">
        <v>190</v>
      </c>
      <c r="D251" s="20" t="s">
        <v>628</v>
      </c>
      <c r="E251" s="20">
        <v>361451</v>
      </c>
      <c r="F251" s="20" t="s">
        <v>22</v>
      </c>
      <c r="G251" s="45">
        <v>10000000</v>
      </c>
    </row>
    <row r="252" spans="1:7" ht="14">
      <c r="A252" s="19" t="s">
        <v>176</v>
      </c>
      <c r="B252" s="20">
        <v>130074</v>
      </c>
      <c r="C252" s="20" t="s">
        <v>178</v>
      </c>
      <c r="D252" s="20" t="s">
        <v>595</v>
      </c>
      <c r="E252" s="20">
        <v>361453</v>
      </c>
      <c r="F252" s="20" t="s">
        <v>22</v>
      </c>
      <c r="G252" s="45">
        <v>3005444</v>
      </c>
    </row>
    <row r="253" spans="1:7" ht="14">
      <c r="A253" s="19" t="s">
        <v>176</v>
      </c>
      <c r="B253" s="20">
        <v>130142</v>
      </c>
      <c r="C253" s="20" t="s">
        <v>191</v>
      </c>
      <c r="D253" s="20" t="s">
        <v>610</v>
      </c>
      <c r="E253" s="20">
        <v>361454</v>
      </c>
      <c r="F253" s="20" t="s">
        <v>22</v>
      </c>
      <c r="G253" s="45">
        <v>962491.80</v>
      </c>
    </row>
    <row r="254" spans="1:7" ht="14">
      <c r="A254" s="19" t="s">
        <v>176</v>
      </c>
      <c r="B254" s="20">
        <v>130074</v>
      </c>
      <c r="C254" s="20" t="s">
        <v>178</v>
      </c>
      <c r="D254" s="20" t="s">
        <v>603</v>
      </c>
      <c r="E254" s="20">
        <v>361472</v>
      </c>
      <c r="F254" s="20" t="s">
        <v>22</v>
      </c>
      <c r="G254" s="45">
        <v>2630604</v>
      </c>
    </row>
    <row r="255" spans="1:7" ht="14">
      <c r="A255" s="19" t="s">
        <v>176</v>
      </c>
      <c r="B255" s="20">
        <v>131009</v>
      </c>
      <c r="C255" s="20" t="s">
        <v>189</v>
      </c>
      <c r="D255" s="20" t="s">
        <v>626</v>
      </c>
      <c r="E255" s="20">
        <v>361474</v>
      </c>
      <c r="F255" s="20" t="s">
        <v>22</v>
      </c>
      <c r="G255" s="45">
        <v>506756.40</v>
      </c>
    </row>
    <row r="256" spans="1:7" ht="14">
      <c r="A256" s="19" t="s">
        <v>176</v>
      </c>
      <c r="B256" s="20">
        <v>131240</v>
      </c>
      <c r="C256" s="20" t="s">
        <v>192</v>
      </c>
      <c r="D256" s="20" t="s">
        <v>629</v>
      </c>
      <c r="E256" s="20">
        <v>361485</v>
      </c>
      <c r="F256" s="20" t="s">
        <v>22</v>
      </c>
      <c r="G256" s="45">
        <v>667156.3</v>
      </c>
    </row>
    <row r="257" spans="1:7" ht="14">
      <c r="A257" s="19" t="s">
        <v>176</v>
      </c>
      <c r="B257" s="20">
        <v>130074</v>
      </c>
      <c r="C257" s="20" t="s">
        <v>178</v>
      </c>
      <c r="D257" s="20" t="s">
        <v>599</v>
      </c>
      <c r="E257" s="20">
        <v>361491</v>
      </c>
      <c r="F257" s="20" t="s">
        <v>22</v>
      </c>
      <c r="G257" s="45">
        <v>2851657</v>
      </c>
    </row>
    <row r="258" spans="1:7" ht="14">
      <c r="A258" s="19" t="s">
        <v>176</v>
      </c>
      <c r="B258" s="20">
        <v>131401</v>
      </c>
      <c r="C258" s="20" t="s">
        <v>194</v>
      </c>
      <c r="D258" s="20" t="s">
        <v>635</v>
      </c>
      <c r="E258" s="20">
        <v>361494</v>
      </c>
      <c r="F258" s="20" t="s">
        <v>22</v>
      </c>
      <c r="G258" s="45">
        <v>1047037</v>
      </c>
    </row>
    <row r="259" spans="1:7" ht="14">
      <c r="A259" s="19" t="s">
        <v>176</v>
      </c>
      <c r="B259" s="20">
        <v>131009</v>
      </c>
      <c r="C259" s="20" t="s">
        <v>189</v>
      </c>
      <c r="D259" s="20" t="s">
        <v>625</v>
      </c>
      <c r="E259" s="20">
        <v>361495</v>
      </c>
      <c r="F259" s="20" t="s">
        <v>22</v>
      </c>
      <c r="G259" s="45">
        <v>509403.40</v>
      </c>
    </row>
    <row r="260" spans="1:7" ht="14">
      <c r="A260" s="19" t="s">
        <v>176</v>
      </c>
      <c r="B260" s="20">
        <v>350106</v>
      </c>
      <c r="C260" s="20" t="s">
        <v>193</v>
      </c>
      <c r="D260" s="20" t="s">
        <v>638</v>
      </c>
      <c r="E260" s="20">
        <v>361499</v>
      </c>
      <c r="F260" s="20" t="s">
        <v>19</v>
      </c>
      <c r="G260" s="45">
        <v>57737.08</v>
      </c>
    </row>
    <row r="261" spans="1:7" ht="14">
      <c r="A261" s="19" t="s">
        <v>176</v>
      </c>
      <c r="B261" s="20">
        <v>131460</v>
      </c>
      <c r="C261" s="20" t="s">
        <v>195</v>
      </c>
      <c r="D261" s="20" t="s">
        <v>636</v>
      </c>
      <c r="E261" s="20">
        <v>361501</v>
      </c>
      <c r="F261" s="20" t="s">
        <v>22</v>
      </c>
      <c r="G261" s="45">
        <v>3513949</v>
      </c>
    </row>
    <row r="262" spans="1:7" ht="14">
      <c r="A262" s="19" t="s">
        <v>176</v>
      </c>
      <c r="B262" s="20">
        <v>131482</v>
      </c>
      <c r="C262" s="20" t="s">
        <v>196</v>
      </c>
      <c r="D262" s="20" t="s">
        <v>637</v>
      </c>
      <c r="E262" s="20">
        <v>361505</v>
      </c>
      <c r="F262" s="20" t="s">
        <v>22</v>
      </c>
      <c r="G262" s="45">
        <v>9292474</v>
      </c>
    </row>
    <row r="263" spans="1:7" ht="14">
      <c r="A263" s="19" t="s">
        <v>176</v>
      </c>
      <c r="B263" s="20">
        <v>131310</v>
      </c>
      <c r="C263" s="20" t="s">
        <v>26</v>
      </c>
      <c r="D263" s="20" t="s">
        <v>632</v>
      </c>
      <c r="E263" s="20">
        <v>361507</v>
      </c>
      <c r="F263" s="20" t="s">
        <v>22</v>
      </c>
      <c r="G263" s="45">
        <v>65106.51</v>
      </c>
    </row>
    <row r="264" spans="1:7" ht="14">
      <c r="A264" s="19" t="s">
        <v>197</v>
      </c>
      <c r="B264" s="20">
        <v>130364</v>
      </c>
      <c r="C264" s="20" t="s">
        <v>201</v>
      </c>
      <c r="D264" s="20" t="s">
        <v>644</v>
      </c>
      <c r="E264" s="20">
        <v>421759</v>
      </c>
      <c r="F264" s="20" t="s">
        <v>22</v>
      </c>
      <c r="G264" s="45">
        <v>2146262</v>
      </c>
    </row>
    <row r="265" spans="1:7" ht="14">
      <c r="A265" s="19" t="s">
        <v>197</v>
      </c>
      <c r="B265" s="20">
        <v>131362</v>
      </c>
      <c r="C265" s="20" t="s">
        <v>37</v>
      </c>
      <c r="D265" s="20" t="s">
        <v>657</v>
      </c>
      <c r="E265" s="20">
        <v>421807</v>
      </c>
      <c r="F265" s="20" t="s">
        <v>22</v>
      </c>
      <c r="G265" s="45">
        <v>273496.6</v>
      </c>
    </row>
    <row r="266" spans="1:7" ht="14">
      <c r="A266" s="19" t="s">
        <v>197</v>
      </c>
      <c r="B266" s="20">
        <v>130043</v>
      </c>
      <c r="C266" s="20" t="s">
        <v>198</v>
      </c>
      <c r="D266" s="20" t="s">
        <v>639</v>
      </c>
      <c r="E266" s="20">
        <v>421860</v>
      </c>
      <c r="F266" s="20" t="s">
        <v>19</v>
      </c>
      <c r="G266" s="45">
        <v>468355</v>
      </c>
    </row>
    <row r="267" spans="1:7" ht="14">
      <c r="A267" s="19" t="s">
        <v>197</v>
      </c>
      <c r="B267" s="20">
        <v>130234</v>
      </c>
      <c r="C267" s="20" t="s">
        <v>200</v>
      </c>
      <c r="D267" s="20" t="s">
        <v>641</v>
      </c>
      <c r="E267" s="20">
        <v>421864</v>
      </c>
      <c r="F267" s="20" t="s">
        <v>22</v>
      </c>
      <c r="G267" s="45">
        <v>5661357</v>
      </c>
    </row>
    <row r="268" spans="1:7" ht="14">
      <c r="A268" s="19" t="s">
        <v>197</v>
      </c>
      <c r="B268" s="20">
        <v>130263</v>
      </c>
      <c r="C268" s="20" t="s">
        <v>203</v>
      </c>
      <c r="D268" s="20" t="s">
        <v>642</v>
      </c>
      <c r="E268" s="20">
        <v>421865</v>
      </c>
      <c r="F268" s="20" t="s">
        <v>22</v>
      </c>
      <c r="G268" s="45">
        <v>1896562</v>
      </c>
    </row>
    <row r="269" spans="1:7" ht="14">
      <c r="A269" s="19" t="s">
        <v>197</v>
      </c>
      <c r="B269" s="20">
        <v>130449</v>
      </c>
      <c r="C269" s="20" t="s">
        <v>202</v>
      </c>
      <c r="D269" s="20" t="s">
        <v>645</v>
      </c>
      <c r="E269" s="20">
        <v>421874</v>
      </c>
      <c r="F269" s="20" t="s">
        <v>22</v>
      </c>
      <c r="G269" s="45">
        <v>2646706</v>
      </c>
    </row>
    <row r="270" spans="1:7" ht="14">
      <c r="A270" s="19" t="s">
        <v>197</v>
      </c>
      <c r="B270" s="20">
        <v>130183</v>
      </c>
      <c r="C270" s="20" t="s">
        <v>199</v>
      </c>
      <c r="D270" s="20" t="s">
        <v>640</v>
      </c>
      <c r="E270" s="20">
        <v>421882</v>
      </c>
      <c r="F270" s="20" t="s">
        <v>22</v>
      </c>
      <c r="G270" s="45">
        <v>7334349</v>
      </c>
    </row>
    <row r="271" spans="1:7" ht="14">
      <c r="A271" s="19" t="s">
        <v>197</v>
      </c>
      <c r="B271" s="20">
        <v>130560</v>
      </c>
      <c r="C271" s="20" t="s">
        <v>88</v>
      </c>
      <c r="D271" s="20" t="s">
        <v>646</v>
      </c>
      <c r="E271" s="20">
        <v>421888</v>
      </c>
      <c r="F271" s="20" t="s">
        <v>22</v>
      </c>
      <c r="G271" s="45">
        <v>9761319</v>
      </c>
    </row>
    <row r="272" spans="1:7" ht="14">
      <c r="A272" s="19" t="s">
        <v>197</v>
      </c>
      <c r="B272" s="20">
        <v>130263</v>
      </c>
      <c r="C272" s="20" t="s">
        <v>203</v>
      </c>
      <c r="D272" s="20" t="s">
        <v>643</v>
      </c>
      <c r="E272" s="20">
        <v>421890</v>
      </c>
      <c r="F272" s="20" t="s">
        <v>22</v>
      </c>
      <c r="G272" s="45">
        <v>5608274</v>
      </c>
    </row>
    <row r="273" spans="1:7" ht="14">
      <c r="A273" s="19" t="s">
        <v>197</v>
      </c>
      <c r="B273" s="20">
        <v>131362</v>
      </c>
      <c r="C273" s="20" t="s">
        <v>37</v>
      </c>
      <c r="D273" s="20" t="s">
        <v>658</v>
      </c>
      <c r="E273" s="20">
        <v>421893</v>
      </c>
      <c r="F273" s="20" t="s">
        <v>22</v>
      </c>
      <c r="G273" s="45">
        <v>19946.45</v>
      </c>
    </row>
    <row r="274" spans="1:7" ht="14">
      <c r="A274" s="19" t="s">
        <v>197</v>
      </c>
      <c r="B274" s="20">
        <v>131226</v>
      </c>
      <c r="C274" s="20" t="s">
        <v>158</v>
      </c>
      <c r="D274" s="20" t="s">
        <v>654</v>
      </c>
      <c r="E274" s="20">
        <v>421900</v>
      </c>
      <c r="F274" s="20" t="s">
        <v>22</v>
      </c>
      <c r="G274" s="45">
        <v>1430573</v>
      </c>
    </row>
    <row r="275" spans="1:7" ht="14">
      <c r="A275" s="19" t="s">
        <v>197</v>
      </c>
      <c r="B275" s="20">
        <v>130697</v>
      </c>
      <c r="C275" s="20" t="s">
        <v>204</v>
      </c>
      <c r="D275" s="20" t="s">
        <v>648</v>
      </c>
      <c r="E275" s="20">
        <v>421901</v>
      </c>
      <c r="F275" s="20" t="s">
        <v>19</v>
      </c>
      <c r="G275" s="45">
        <v>2478805</v>
      </c>
    </row>
    <row r="276" spans="1:7" ht="14">
      <c r="A276" s="19" t="s">
        <v>197</v>
      </c>
      <c r="B276" s="20">
        <v>130736</v>
      </c>
      <c r="C276" s="20" t="s">
        <v>209</v>
      </c>
      <c r="D276" s="20" t="s">
        <v>649</v>
      </c>
      <c r="E276" s="20">
        <v>421908</v>
      </c>
      <c r="F276" s="20" t="s">
        <v>22</v>
      </c>
      <c r="G276" s="45">
        <v>1733491</v>
      </c>
    </row>
    <row r="277" spans="1:7" ht="14">
      <c r="A277" s="19" t="s">
        <v>197</v>
      </c>
      <c r="B277" s="20">
        <v>130798</v>
      </c>
      <c r="C277" s="20" t="s">
        <v>206</v>
      </c>
      <c r="D277" s="20" t="s">
        <v>651</v>
      </c>
      <c r="E277" s="20">
        <v>421912</v>
      </c>
      <c r="F277" s="20" t="s">
        <v>19</v>
      </c>
      <c r="G277" s="45">
        <v>1409911</v>
      </c>
    </row>
    <row r="278" spans="1:7" ht="14">
      <c r="A278" s="19" t="s">
        <v>197</v>
      </c>
      <c r="B278" s="20">
        <v>130781</v>
      </c>
      <c r="C278" s="20" t="s">
        <v>205</v>
      </c>
      <c r="D278" s="20" t="s">
        <v>650</v>
      </c>
      <c r="E278" s="20">
        <v>421914</v>
      </c>
      <c r="F278" s="20" t="s">
        <v>22</v>
      </c>
      <c r="G278" s="45">
        <v>7156800</v>
      </c>
    </row>
    <row r="279" spans="1:7" ht="14">
      <c r="A279" s="19" t="s">
        <v>197</v>
      </c>
      <c r="B279" s="20">
        <v>131303</v>
      </c>
      <c r="C279" s="20" t="s">
        <v>149</v>
      </c>
      <c r="D279" s="20" t="s">
        <v>656</v>
      </c>
      <c r="E279" s="20">
        <v>421920</v>
      </c>
      <c r="F279" s="20" t="s">
        <v>19</v>
      </c>
      <c r="G279" s="45">
        <v>590390.10</v>
      </c>
    </row>
    <row r="280" spans="1:7" ht="14">
      <c r="A280" s="19" t="s">
        <v>197</v>
      </c>
      <c r="B280" s="20">
        <v>131226</v>
      </c>
      <c r="C280" s="20" t="s">
        <v>158</v>
      </c>
      <c r="D280" s="20" t="s">
        <v>655</v>
      </c>
      <c r="E280" s="20">
        <v>421929</v>
      </c>
      <c r="F280" s="20" t="s">
        <v>22</v>
      </c>
      <c r="G280" s="45">
        <v>325130.30</v>
      </c>
    </row>
    <row r="281" spans="1:7" ht="14">
      <c r="A281" s="19" t="s">
        <v>197</v>
      </c>
      <c r="B281" s="20">
        <v>130560</v>
      </c>
      <c r="C281" s="20" t="s">
        <v>88</v>
      </c>
      <c r="D281" s="20" t="s">
        <v>647</v>
      </c>
      <c r="E281" s="20">
        <v>421932</v>
      </c>
      <c r="F281" s="20" t="s">
        <v>22</v>
      </c>
      <c r="G281" s="45">
        <v>639182.60</v>
      </c>
    </row>
    <row r="282" spans="1:7" ht="14">
      <c r="A282" s="19" t="s">
        <v>197</v>
      </c>
      <c r="B282" s="20">
        <v>131362</v>
      </c>
      <c r="C282" s="20" t="s">
        <v>37</v>
      </c>
      <c r="D282" s="20" t="s">
        <v>659</v>
      </c>
      <c r="E282" s="20">
        <v>421935</v>
      </c>
      <c r="F282" s="20" t="s">
        <v>22</v>
      </c>
      <c r="G282" s="45">
        <v>209755</v>
      </c>
    </row>
    <row r="283" spans="1:7" ht="14">
      <c r="A283" s="19" t="s">
        <v>197</v>
      </c>
      <c r="B283" s="20">
        <v>131019</v>
      </c>
      <c r="C283" s="20" t="s">
        <v>207</v>
      </c>
      <c r="D283" s="20" t="s">
        <v>652</v>
      </c>
      <c r="E283" s="20">
        <v>421936</v>
      </c>
      <c r="F283" s="20" t="s">
        <v>22</v>
      </c>
      <c r="G283" s="45">
        <v>839062.40</v>
      </c>
    </row>
    <row r="284" spans="1:7" ht="14">
      <c r="A284" s="19" t="s">
        <v>197</v>
      </c>
      <c r="B284" s="20">
        <v>131126</v>
      </c>
      <c r="C284" s="20" t="s">
        <v>208</v>
      </c>
      <c r="D284" s="20" t="s">
        <v>653</v>
      </c>
      <c r="E284" s="20">
        <v>421942</v>
      </c>
      <c r="F284" s="20" t="s">
        <v>22</v>
      </c>
      <c r="G284" s="45">
        <v>1051204</v>
      </c>
    </row>
    <row r="285" spans="1:7" ht="14">
      <c r="A285" s="19" t="s">
        <v>210</v>
      </c>
      <c r="B285" s="20">
        <v>140030</v>
      </c>
      <c r="C285" s="20" t="s">
        <v>62</v>
      </c>
      <c r="D285" s="20" t="s">
        <v>664</v>
      </c>
      <c r="E285" s="20">
        <v>280447</v>
      </c>
      <c r="F285" s="20" t="s">
        <v>22</v>
      </c>
      <c r="G285" s="45">
        <v>745955.90</v>
      </c>
    </row>
    <row r="286" spans="1:7" ht="14">
      <c r="A286" s="19" t="s">
        <v>210</v>
      </c>
      <c r="B286" s="20">
        <v>131310</v>
      </c>
      <c r="C286" s="20" t="s">
        <v>26</v>
      </c>
      <c r="D286" s="20" t="s">
        <v>662</v>
      </c>
      <c r="E286" s="20">
        <v>280448</v>
      </c>
      <c r="F286" s="20" t="s">
        <v>22</v>
      </c>
      <c r="G286" s="45">
        <v>96322.48</v>
      </c>
    </row>
    <row r="287" spans="1:7" ht="14">
      <c r="A287" s="19" t="s">
        <v>210</v>
      </c>
      <c r="B287" s="20">
        <v>140030</v>
      </c>
      <c r="C287" s="20" t="s">
        <v>62</v>
      </c>
      <c r="D287" s="20" t="s">
        <v>665</v>
      </c>
      <c r="E287" s="20">
        <v>280455</v>
      </c>
      <c r="F287" s="20" t="s">
        <v>22</v>
      </c>
      <c r="G287" s="45">
        <v>156685.7</v>
      </c>
    </row>
    <row r="288" spans="1:7" ht="14">
      <c r="A288" s="19" t="s">
        <v>210</v>
      </c>
      <c r="B288" s="20">
        <v>140030</v>
      </c>
      <c r="C288" s="20" t="s">
        <v>62</v>
      </c>
      <c r="D288" s="20" t="s">
        <v>666</v>
      </c>
      <c r="E288" s="20">
        <v>280462</v>
      </c>
      <c r="F288" s="20" t="s">
        <v>22</v>
      </c>
      <c r="G288" s="45">
        <v>58796.37</v>
      </c>
    </row>
    <row r="289" spans="1:7" ht="14">
      <c r="A289" s="19" t="s">
        <v>210</v>
      </c>
      <c r="B289" s="20">
        <v>131272</v>
      </c>
      <c r="C289" s="20" t="s">
        <v>211</v>
      </c>
      <c r="D289" s="20" t="s">
        <v>660</v>
      </c>
      <c r="E289" s="20">
        <v>280466</v>
      </c>
      <c r="F289" s="20" t="s">
        <v>19</v>
      </c>
      <c r="G289" s="45">
        <v>570742</v>
      </c>
    </row>
    <row r="290" spans="1:7" ht="14">
      <c r="A290" s="19" t="s">
        <v>210</v>
      </c>
      <c r="B290" s="20">
        <v>131310</v>
      </c>
      <c r="C290" s="20" t="s">
        <v>26</v>
      </c>
      <c r="D290" s="20" t="s">
        <v>661</v>
      </c>
      <c r="E290" s="20">
        <v>283301</v>
      </c>
      <c r="F290" s="20" t="s">
        <v>22</v>
      </c>
      <c r="G290" s="45">
        <v>1563223</v>
      </c>
    </row>
    <row r="291" spans="1:7" ht="14">
      <c r="A291" s="19" t="s">
        <v>210</v>
      </c>
      <c r="B291" s="20">
        <v>131310</v>
      </c>
      <c r="C291" s="20" t="s">
        <v>26</v>
      </c>
      <c r="D291" s="20" t="s">
        <v>663</v>
      </c>
      <c r="E291" s="20">
        <v>287449</v>
      </c>
      <c r="F291" s="20" t="s">
        <v>22</v>
      </c>
      <c r="G291" s="45">
        <v>53773.25</v>
      </c>
    </row>
    <row r="292" spans="1:7" ht="14">
      <c r="A292" s="19" t="s">
        <v>212</v>
      </c>
      <c r="B292" s="20">
        <v>130826</v>
      </c>
      <c r="C292" s="20" t="s">
        <v>213</v>
      </c>
      <c r="D292" s="20" t="s">
        <v>667</v>
      </c>
      <c r="E292" s="20">
        <v>482246</v>
      </c>
      <c r="F292" s="20" t="s">
        <v>22</v>
      </c>
      <c r="G292" s="45">
        <v>32300000</v>
      </c>
    </row>
    <row r="293" spans="1:7" ht="14">
      <c r="A293" s="19" t="s">
        <v>212</v>
      </c>
      <c r="B293" s="20">
        <v>130945</v>
      </c>
      <c r="C293" s="20" t="s">
        <v>214</v>
      </c>
      <c r="D293" s="20" t="s">
        <v>668</v>
      </c>
      <c r="E293" s="20">
        <v>482248</v>
      </c>
      <c r="F293" s="20" t="s">
        <v>22</v>
      </c>
      <c r="G293" s="45">
        <v>6582069</v>
      </c>
    </row>
    <row r="294" spans="1:7" ht="14">
      <c r="A294" s="19" t="s">
        <v>212</v>
      </c>
      <c r="B294" s="20">
        <v>131367</v>
      </c>
      <c r="C294" s="20" t="s">
        <v>215</v>
      </c>
      <c r="D294" s="20" t="s">
        <v>670</v>
      </c>
      <c r="E294" s="20">
        <v>482257</v>
      </c>
      <c r="F294" s="20" t="s">
        <v>19</v>
      </c>
      <c r="G294" s="45">
        <v>17900000</v>
      </c>
    </row>
    <row r="295" spans="1:7" ht="14">
      <c r="A295" s="19" t="s">
        <v>212</v>
      </c>
      <c r="B295" s="20">
        <v>131367</v>
      </c>
      <c r="C295" s="20" t="s">
        <v>215</v>
      </c>
      <c r="D295" s="20" t="s">
        <v>669</v>
      </c>
      <c r="E295" s="20">
        <v>483310</v>
      </c>
      <c r="F295" s="20" t="s">
        <v>19</v>
      </c>
      <c r="G295" s="45">
        <v>8664104</v>
      </c>
    </row>
    <row r="296" spans="1:7" ht="14">
      <c r="A296" s="19" t="s">
        <v>216</v>
      </c>
      <c r="B296" s="20">
        <v>131486</v>
      </c>
      <c r="C296" s="20" t="s">
        <v>217</v>
      </c>
      <c r="D296" s="20" t="s">
        <v>671</v>
      </c>
      <c r="E296" s="20">
        <v>230469</v>
      </c>
      <c r="F296" s="20" t="s">
        <v>19</v>
      </c>
      <c r="G296" s="45">
        <v>2393.54</v>
      </c>
    </row>
    <row r="297" spans="1:7" ht="14">
      <c r="A297" s="19" t="s">
        <v>216</v>
      </c>
      <c r="B297" s="20">
        <v>131486</v>
      </c>
      <c r="C297" s="20" t="s">
        <v>217</v>
      </c>
      <c r="D297" s="20" t="s">
        <v>672</v>
      </c>
      <c r="E297" s="20">
        <v>230478</v>
      </c>
      <c r="F297" s="20" t="s">
        <v>19</v>
      </c>
      <c r="G297" s="45">
        <v>280777.50</v>
      </c>
    </row>
    <row r="298" spans="1:7" ht="14">
      <c r="A298" s="19" t="s">
        <v>216</v>
      </c>
      <c r="B298" s="20">
        <v>300191</v>
      </c>
      <c r="C298" s="20" t="s">
        <v>330</v>
      </c>
      <c r="D298" s="20" t="s">
        <v>678</v>
      </c>
      <c r="E298" s="20">
        <v>230491</v>
      </c>
      <c r="F298" s="20" t="s">
        <v>22</v>
      </c>
      <c r="G298" s="45">
        <v>70483</v>
      </c>
    </row>
    <row r="299" spans="1:7" ht="14">
      <c r="A299" s="19" t="s">
        <v>216</v>
      </c>
      <c r="B299" s="20">
        <v>131486</v>
      </c>
      <c r="C299" s="20" t="s">
        <v>217</v>
      </c>
      <c r="D299" s="20" t="s">
        <v>676</v>
      </c>
      <c r="E299" s="20">
        <v>230498</v>
      </c>
      <c r="F299" s="20" t="s">
        <v>19</v>
      </c>
      <c r="G299" s="45">
        <v>52166.81</v>
      </c>
    </row>
    <row r="300" spans="1:7" ht="14">
      <c r="A300" s="19" t="s">
        <v>216</v>
      </c>
      <c r="B300" s="20">
        <v>131486</v>
      </c>
      <c r="C300" s="20" t="s">
        <v>217</v>
      </c>
      <c r="D300" s="20" t="s">
        <v>674</v>
      </c>
      <c r="E300" s="20">
        <v>230500</v>
      </c>
      <c r="F300" s="20" t="s">
        <v>19</v>
      </c>
      <c r="G300" s="45">
        <v>92008.30</v>
      </c>
    </row>
    <row r="301" spans="1:7" ht="14">
      <c r="A301" s="19" t="s">
        <v>216</v>
      </c>
      <c r="B301" s="20">
        <v>131486</v>
      </c>
      <c r="C301" s="20" t="s">
        <v>217</v>
      </c>
      <c r="D301" s="20" t="s">
        <v>673</v>
      </c>
      <c r="E301" s="20">
        <v>230505</v>
      </c>
      <c r="F301" s="20" t="s">
        <v>19</v>
      </c>
      <c r="G301" s="45">
        <v>457944.70</v>
      </c>
    </row>
    <row r="302" spans="1:7" ht="14">
      <c r="A302" s="19" t="s">
        <v>216</v>
      </c>
      <c r="B302" s="20">
        <v>131486</v>
      </c>
      <c r="C302" s="20" t="s">
        <v>217</v>
      </c>
      <c r="D302" s="20" t="s">
        <v>675</v>
      </c>
      <c r="E302" s="20">
        <v>230510</v>
      </c>
      <c r="F302" s="20" t="s">
        <v>19</v>
      </c>
      <c r="G302" s="45">
        <v>1302427</v>
      </c>
    </row>
    <row r="303" spans="1:7" ht="14">
      <c r="A303" s="19" t="s">
        <v>216</v>
      </c>
      <c r="B303" s="20">
        <v>131516</v>
      </c>
      <c r="C303" s="20" t="s">
        <v>218</v>
      </c>
      <c r="D303" s="20" t="s">
        <v>677</v>
      </c>
      <c r="E303" s="20">
        <v>230511</v>
      </c>
      <c r="F303" s="20" t="s">
        <v>19</v>
      </c>
      <c r="G303" s="45">
        <v>592334.60</v>
      </c>
    </row>
    <row r="304" spans="1:7" ht="14">
      <c r="A304" s="19" t="s">
        <v>219</v>
      </c>
      <c r="B304" s="20">
        <v>130065</v>
      </c>
      <c r="C304" s="20" t="s">
        <v>220</v>
      </c>
      <c r="D304" s="20" t="s">
        <v>679</v>
      </c>
      <c r="E304" s="20">
        <v>371516</v>
      </c>
      <c r="F304" s="20" t="s">
        <v>22</v>
      </c>
      <c r="G304" s="45">
        <v>2096587</v>
      </c>
    </row>
    <row r="305" spans="1:7" ht="14">
      <c r="A305" s="19" t="s">
        <v>219</v>
      </c>
      <c r="B305" s="20">
        <v>131226</v>
      </c>
      <c r="C305" s="20" t="s">
        <v>158</v>
      </c>
      <c r="D305" s="20" t="s">
        <v>696</v>
      </c>
      <c r="E305" s="20">
        <v>371517</v>
      </c>
      <c r="F305" s="20" t="s">
        <v>22</v>
      </c>
      <c r="G305" s="45">
        <v>789051.80</v>
      </c>
    </row>
    <row r="306" spans="1:7" ht="14">
      <c r="A306" s="19" t="s">
        <v>219</v>
      </c>
      <c r="B306" s="20">
        <v>300192</v>
      </c>
      <c r="C306" s="20" t="s">
        <v>56</v>
      </c>
      <c r="D306" s="20" t="s">
        <v>699</v>
      </c>
      <c r="E306" s="20">
        <v>371518</v>
      </c>
      <c r="F306" s="20" t="s">
        <v>22</v>
      </c>
      <c r="G306" s="45">
        <v>575685.90</v>
      </c>
    </row>
    <row r="307" spans="1:7" ht="14">
      <c r="A307" s="19" t="s">
        <v>219</v>
      </c>
      <c r="B307" s="20">
        <v>131226</v>
      </c>
      <c r="C307" s="20" t="s">
        <v>158</v>
      </c>
      <c r="D307" s="20" t="s">
        <v>694</v>
      </c>
      <c r="E307" s="20">
        <v>371524</v>
      </c>
      <c r="F307" s="20" t="s">
        <v>22</v>
      </c>
      <c r="G307" s="45">
        <v>1474267</v>
      </c>
    </row>
    <row r="308" spans="1:7" ht="14">
      <c r="A308" s="19" t="s">
        <v>219</v>
      </c>
      <c r="B308" s="20">
        <v>131043</v>
      </c>
      <c r="C308" s="20" t="s">
        <v>227</v>
      </c>
      <c r="D308" s="20" t="s">
        <v>688</v>
      </c>
      <c r="E308" s="20">
        <v>371526</v>
      </c>
      <c r="F308" s="20" t="s">
        <v>19</v>
      </c>
      <c r="G308" s="45">
        <v>751820.70</v>
      </c>
    </row>
    <row r="309" spans="1:7" ht="14">
      <c r="A309" s="19" t="s">
        <v>219</v>
      </c>
      <c r="B309" s="20">
        <v>131211</v>
      </c>
      <c r="C309" s="20" t="s">
        <v>222</v>
      </c>
      <c r="D309" s="20" t="s">
        <v>690</v>
      </c>
      <c r="E309" s="20">
        <v>371530</v>
      </c>
      <c r="F309" s="20" t="s">
        <v>22</v>
      </c>
      <c r="G309" s="45">
        <v>3025944</v>
      </c>
    </row>
    <row r="310" spans="1:7" ht="14">
      <c r="A310" s="19" t="s">
        <v>219</v>
      </c>
      <c r="B310" s="20">
        <v>131211</v>
      </c>
      <c r="C310" s="20" t="s">
        <v>222</v>
      </c>
      <c r="D310" s="20" t="s">
        <v>616</v>
      </c>
      <c r="E310" s="20">
        <v>371532</v>
      </c>
      <c r="F310" s="20" t="s">
        <v>22</v>
      </c>
      <c r="G310" s="45">
        <v>6068182</v>
      </c>
    </row>
    <row r="311" spans="1:7" ht="14">
      <c r="A311" s="19" t="s">
        <v>219</v>
      </c>
      <c r="B311" s="20">
        <v>131211</v>
      </c>
      <c r="C311" s="20" t="s">
        <v>222</v>
      </c>
      <c r="D311" s="20" t="s">
        <v>691</v>
      </c>
      <c r="E311" s="20">
        <v>371536</v>
      </c>
      <c r="F311" s="20" t="s">
        <v>22</v>
      </c>
      <c r="G311" s="45">
        <v>717501.40</v>
      </c>
    </row>
    <row r="312" spans="1:7" ht="14">
      <c r="A312" s="19" t="s">
        <v>219</v>
      </c>
      <c r="B312" s="20">
        <v>300192</v>
      </c>
      <c r="C312" s="20" t="s">
        <v>56</v>
      </c>
      <c r="D312" s="20" t="s">
        <v>700</v>
      </c>
      <c r="E312" s="20">
        <v>371537</v>
      </c>
      <c r="F312" s="20" t="s">
        <v>22</v>
      </c>
      <c r="G312" s="45">
        <v>3461860</v>
      </c>
    </row>
    <row r="313" spans="1:7" ht="14">
      <c r="A313" s="19" t="s">
        <v>219</v>
      </c>
      <c r="B313" s="20">
        <v>150250</v>
      </c>
      <c r="C313" s="20" t="s">
        <v>223</v>
      </c>
      <c r="D313" s="20" t="s">
        <v>698</v>
      </c>
      <c r="E313" s="20">
        <v>371540</v>
      </c>
      <c r="F313" s="20" t="s">
        <v>19</v>
      </c>
      <c r="G313" s="45">
        <v>946617.80</v>
      </c>
    </row>
    <row r="314" spans="1:7" ht="14">
      <c r="A314" s="19" t="s">
        <v>219</v>
      </c>
      <c r="B314" s="20">
        <v>131226</v>
      </c>
      <c r="C314" s="20" t="s">
        <v>158</v>
      </c>
      <c r="D314" s="20" t="s">
        <v>695</v>
      </c>
      <c r="E314" s="20">
        <v>371542</v>
      </c>
      <c r="F314" s="20" t="s">
        <v>22</v>
      </c>
      <c r="G314" s="45">
        <v>1009664</v>
      </c>
    </row>
    <row r="315" spans="1:7" ht="14">
      <c r="A315" s="19" t="s">
        <v>219</v>
      </c>
      <c r="B315" s="20">
        <v>130887</v>
      </c>
      <c r="C315" s="20" t="s">
        <v>225</v>
      </c>
      <c r="D315" s="20" t="s">
        <v>686</v>
      </c>
      <c r="E315" s="20">
        <v>371555</v>
      </c>
      <c r="F315" s="20" t="s">
        <v>22</v>
      </c>
      <c r="G315" s="45">
        <v>2217070</v>
      </c>
    </row>
    <row r="316" spans="1:7" ht="14">
      <c r="A316" s="19" t="s">
        <v>219</v>
      </c>
      <c r="B316" s="20">
        <v>130114</v>
      </c>
      <c r="C316" s="20" t="s">
        <v>221</v>
      </c>
      <c r="D316" s="20" t="s">
        <v>680</v>
      </c>
      <c r="E316" s="20">
        <v>371557</v>
      </c>
      <c r="F316" s="20" t="s">
        <v>19</v>
      </c>
      <c r="G316" s="45">
        <v>423453.90</v>
      </c>
    </row>
    <row r="317" spans="1:7" ht="14">
      <c r="A317" s="19" t="s">
        <v>219</v>
      </c>
      <c r="B317" s="20">
        <v>131211</v>
      </c>
      <c r="C317" s="20" t="s">
        <v>222</v>
      </c>
      <c r="D317" s="20" t="s">
        <v>689</v>
      </c>
      <c r="E317" s="20">
        <v>371562</v>
      </c>
      <c r="F317" s="20" t="s">
        <v>22</v>
      </c>
      <c r="G317" s="45">
        <v>1866322</v>
      </c>
    </row>
    <row r="318" spans="1:7" ht="14">
      <c r="A318" s="19" t="s">
        <v>219</v>
      </c>
      <c r="B318" s="20">
        <v>130679</v>
      </c>
      <c r="C318" s="20" t="s">
        <v>224</v>
      </c>
      <c r="D318" s="20" t="s">
        <v>684</v>
      </c>
      <c r="E318" s="20">
        <v>371565</v>
      </c>
      <c r="F318" s="20" t="s">
        <v>22</v>
      </c>
      <c r="G318" s="45">
        <v>1820943</v>
      </c>
    </row>
    <row r="319" spans="1:7" ht="14">
      <c r="A319" s="19" t="s">
        <v>219</v>
      </c>
      <c r="B319" s="20">
        <v>130887</v>
      </c>
      <c r="C319" s="20" t="s">
        <v>225</v>
      </c>
      <c r="D319" s="20" t="s">
        <v>685</v>
      </c>
      <c r="E319" s="20">
        <v>371574</v>
      </c>
      <c r="F319" s="20" t="s">
        <v>22</v>
      </c>
      <c r="G319" s="45">
        <v>4723828</v>
      </c>
    </row>
    <row r="320" spans="1:7" ht="14">
      <c r="A320" s="19" t="s">
        <v>219</v>
      </c>
      <c r="B320" s="20">
        <v>130941</v>
      </c>
      <c r="C320" s="20" t="s">
        <v>226</v>
      </c>
      <c r="D320" s="20" t="s">
        <v>687</v>
      </c>
      <c r="E320" s="20">
        <v>371576</v>
      </c>
      <c r="F320" s="20" t="s">
        <v>22</v>
      </c>
      <c r="G320" s="45">
        <v>6104841</v>
      </c>
    </row>
    <row r="321" spans="1:7" ht="14">
      <c r="A321" s="19" t="s">
        <v>219</v>
      </c>
      <c r="B321" s="20">
        <v>130569</v>
      </c>
      <c r="C321" s="20" t="s">
        <v>140</v>
      </c>
      <c r="D321" s="20" t="s">
        <v>683</v>
      </c>
      <c r="E321" s="20">
        <v>371577</v>
      </c>
      <c r="F321" s="20" t="s">
        <v>22</v>
      </c>
      <c r="G321" s="45">
        <v>32900000</v>
      </c>
    </row>
    <row r="322" spans="1:7" ht="14">
      <c r="A322" s="19" t="s">
        <v>219</v>
      </c>
      <c r="B322" s="20">
        <v>131226</v>
      </c>
      <c r="C322" s="20" t="s">
        <v>158</v>
      </c>
      <c r="D322" s="20" t="s">
        <v>697</v>
      </c>
      <c r="E322" s="20">
        <v>371586</v>
      </c>
      <c r="F322" s="20" t="s">
        <v>22</v>
      </c>
      <c r="G322" s="45">
        <v>1200091</v>
      </c>
    </row>
    <row r="323" spans="1:7" ht="14">
      <c r="A323" s="19" t="s">
        <v>219</v>
      </c>
      <c r="B323" s="20">
        <v>131211</v>
      </c>
      <c r="C323" s="20" t="s">
        <v>222</v>
      </c>
      <c r="D323" s="20" t="s">
        <v>692</v>
      </c>
      <c r="E323" s="20">
        <v>371590</v>
      </c>
      <c r="F323" s="20" t="s">
        <v>22</v>
      </c>
      <c r="G323" s="45">
        <v>154684.10</v>
      </c>
    </row>
    <row r="324" spans="1:7" ht="14">
      <c r="A324" s="19" t="s">
        <v>219</v>
      </c>
      <c r="B324" s="20">
        <v>131223</v>
      </c>
      <c r="C324" s="20" t="s">
        <v>228</v>
      </c>
      <c r="D324" s="20" t="s">
        <v>693</v>
      </c>
      <c r="E324" s="20">
        <v>371591</v>
      </c>
      <c r="F324" s="20" t="s">
        <v>19</v>
      </c>
      <c r="G324" s="45">
        <v>1280745</v>
      </c>
    </row>
    <row r="325" spans="1:7" ht="14">
      <c r="A325" s="19" t="s">
        <v>219</v>
      </c>
      <c r="B325" s="20">
        <v>130114</v>
      </c>
      <c r="C325" s="20" t="s">
        <v>221</v>
      </c>
      <c r="D325" s="20" t="s">
        <v>681</v>
      </c>
      <c r="E325" s="20">
        <v>371597</v>
      </c>
      <c r="F325" s="20" t="s">
        <v>19</v>
      </c>
      <c r="G325" s="45">
        <v>424573.30</v>
      </c>
    </row>
    <row r="326" spans="1:7" ht="14">
      <c r="A326" s="19" t="s">
        <v>219</v>
      </c>
      <c r="B326" s="20">
        <v>130114</v>
      </c>
      <c r="C326" s="20" t="s">
        <v>221</v>
      </c>
      <c r="D326" s="20" t="s">
        <v>682</v>
      </c>
      <c r="E326" s="20">
        <v>372455</v>
      </c>
      <c r="F326" s="20" t="s">
        <v>19</v>
      </c>
      <c r="G326" s="45">
        <v>638063.8</v>
      </c>
    </row>
    <row r="327" spans="1:7" ht="14">
      <c r="A327" s="19" t="s">
        <v>229</v>
      </c>
      <c r="B327" s="20">
        <v>430181</v>
      </c>
      <c r="C327" s="20" t="s">
        <v>230</v>
      </c>
      <c r="D327" s="20" t="s">
        <v>707</v>
      </c>
      <c r="E327" s="20">
        <v>120038</v>
      </c>
      <c r="F327" s="20" t="s">
        <v>22</v>
      </c>
      <c r="G327" s="45">
        <v>51955.94</v>
      </c>
    </row>
    <row r="328" spans="1:7" ht="14">
      <c r="A328" s="19" t="s">
        <v>229</v>
      </c>
      <c r="B328" s="20">
        <v>131517</v>
      </c>
      <c r="C328" s="20" t="s">
        <v>231</v>
      </c>
      <c r="D328" s="20" t="s">
        <v>706</v>
      </c>
      <c r="E328" s="20">
        <v>120039</v>
      </c>
      <c r="F328" s="20" t="s">
        <v>19</v>
      </c>
      <c r="G328" s="45">
        <v>362163.20</v>
      </c>
    </row>
    <row r="329" spans="1:7" ht="14">
      <c r="A329" s="19" t="s">
        <v>229</v>
      </c>
      <c r="B329" s="20">
        <v>131310</v>
      </c>
      <c r="C329" s="20" t="s">
        <v>26</v>
      </c>
      <c r="D329" s="20" t="s">
        <v>702</v>
      </c>
      <c r="E329" s="20">
        <v>120045</v>
      </c>
      <c r="F329" s="20" t="s">
        <v>22</v>
      </c>
      <c r="G329" s="45">
        <v>209174.40</v>
      </c>
    </row>
    <row r="330" spans="1:7" ht="14">
      <c r="A330" s="19" t="s">
        <v>229</v>
      </c>
      <c r="B330" s="20">
        <v>131310</v>
      </c>
      <c r="C330" s="20" t="s">
        <v>26</v>
      </c>
      <c r="D330" s="20" t="s">
        <v>705</v>
      </c>
      <c r="E330" s="20">
        <v>120047</v>
      </c>
      <c r="F330" s="20" t="s">
        <v>22</v>
      </c>
      <c r="G330" s="45">
        <v>462761.40</v>
      </c>
    </row>
    <row r="331" spans="1:7" ht="14">
      <c r="A331" s="19" t="s">
        <v>229</v>
      </c>
      <c r="B331" s="20">
        <v>131310</v>
      </c>
      <c r="C331" s="20" t="s">
        <v>26</v>
      </c>
      <c r="D331" s="20" t="s">
        <v>701</v>
      </c>
      <c r="E331" s="20">
        <v>120049</v>
      </c>
      <c r="F331" s="20" t="s">
        <v>22</v>
      </c>
      <c r="G331" s="45">
        <v>336616.90</v>
      </c>
    </row>
    <row r="332" spans="1:7" ht="14">
      <c r="A332" s="19" t="s">
        <v>229</v>
      </c>
      <c r="B332" s="20">
        <v>131310</v>
      </c>
      <c r="C332" s="20" t="s">
        <v>26</v>
      </c>
      <c r="D332" s="20" t="s">
        <v>703</v>
      </c>
      <c r="E332" s="20">
        <v>120050</v>
      </c>
      <c r="F332" s="20" t="s">
        <v>22</v>
      </c>
      <c r="G332" s="45">
        <v>145937.10</v>
      </c>
    </row>
    <row r="333" spans="1:7" ht="14">
      <c r="A333" s="19" t="s">
        <v>229</v>
      </c>
      <c r="B333" s="20">
        <v>131310</v>
      </c>
      <c r="C333" s="20" t="s">
        <v>26</v>
      </c>
      <c r="D333" s="20" t="s">
        <v>704</v>
      </c>
      <c r="E333" s="20">
        <v>123321</v>
      </c>
      <c r="F333" s="20" t="s">
        <v>22</v>
      </c>
      <c r="G333" s="45">
        <v>338341.10</v>
      </c>
    </row>
    <row r="334" spans="1:7" ht="14">
      <c r="A334" s="19" t="s">
        <v>232</v>
      </c>
      <c r="B334" s="20">
        <v>130795</v>
      </c>
      <c r="C334" s="20" t="s">
        <v>233</v>
      </c>
      <c r="D334" s="20" t="s">
        <v>708</v>
      </c>
      <c r="E334" s="20">
        <v>160135</v>
      </c>
      <c r="F334" s="20" t="s">
        <v>19</v>
      </c>
      <c r="G334" s="45">
        <v>96408.71</v>
      </c>
    </row>
    <row r="335" spans="1:7" ht="14">
      <c r="A335" s="19" t="s">
        <v>234</v>
      </c>
      <c r="B335" s="20">
        <v>130708</v>
      </c>
      <c r="C335" s="20" t="s">
        <v>235</v>
      </c>
      <c r="D335" s="20" t="s">
        <v>709</v>
      </c>
      <c r="E335" s="20">
        <v>492263</v>
      </c>
      <c r="F335" s="20" t="s">
        <v>19</v>
      </c>
      <c r="G335" s="45">
        <v>2513421</v>
      </c>
    </row>
    <row r="336" spans="1:7" ht="14">
      <c r="A336" s="19" t="s">
        <v>234</v>
      </c>
      <c r="B336" s="20">
        <v>160127</v>
      </c>
      <c r="C336" s="20" t="s">
        <v>45</v>
      </c>
      <c r="D336" s="20" t="s">
        <v>712</v>
      </c>
      <c r="E336" s="20">
        <v>492268</v>
      </c>
      <c r="F336" s="20" t="s">
        <v>22</v>
      </c>
      <c r="G336" s="45">
        <v>16100000</v>
      </c>
    </row>
    <row r="337" spans="1:7" ht="14">
      <c r="A337" s="19" t="s">
        <v>234</v>
      </c>
      <c r="B337" s="20">
        <v>131131</v>
      </c>
      <c r="C337" s="20" t="s">
        <v>236</v>
      </c>
      <c r="D337" s="20" t="s">
        <v>710</v>
      </c>
      <c r="E337" s="20">
        <v>492272</v>
      </c>
      <c r="F337" s="20" t="s">
        <v>22</v>
      </c>
      <c r="G337" s="45">
        <v>1463067</v>
      </c>
    </row>
    <row r="338" spans="1:7" ht="14">
      <c r="A338" s="19" t="s">
        <v>234</v>
      </c>
      <c r="B338" s="20">
        <v>150313</v>
      </c>
      <c r="C338" s="20" t="s">
        <v>237</v>
      </c>
      <c r="D338" s="20" t="s">
        <v>711</v>
      </c>
      <c r="E338" s="20">
        <v>493403</v>
      </c>
      <c r="F338" s="20" t="s">
        <v>19</v>
      </c>
      <c r="G338" s="45">
        <v>13000000</v>
      </c>
    </row>
    <row r="339" spans="1:7" ht="14">
      <c r="A339" s="19" t="s">
        <v>238</v>
      </c>
      <c r="B339" s="20">
        <v>130106</v>
      </c>
      <c r="C339" s="20" t="s">
        <v>239</v>
      </c>
      <c r="D339" s="20" t="s">
        <v>713</v>
      </c>
      <c r="E339" s="20">
        <v>552284</v>
      </c>
      <c r="F339" s="20" t="s">
        <v>22</v>
      </c>
      <c r="G339" s="45">
        <v>843329.60</v>
      </c>
    </row>
    <row r="340" spans="1:7" ht="14">
      <c r="A340" s="19" t="s">
        <v>238</v>
      </c>
      <c r="B340" s="20">
        <v>130743</v>
      </c>
      <c r="C340" s="20" t="s">
        <v>241</v>
      </c>
      <c r="D340" s="20" t="s">
        <v>715</v>
      </c>
      <c r="E340" s="20">
        <v>552351</v>
      </c>
      <c r="F340" s="20" t="s">
        <v>22</v>
      </c>
      <c r="G340" s="45">
        <v>6989643</v>
      </c>
    </row>
    <row r="341" spans="1:7" ht="14">
      <c r="A341" s="19" t="s">
        <v>238</v>
      </c>
      <c r="B341" s="20">
        <v>130206</v>
      </c>
      <c r="C341" s="20" t="s">
        <v>240</v>
      </c>
      <c r="D341" s="20" t="s">
        <v>714</v>
      </c>
      <c r="E341" s="20">
        <v>552356</v>
      </c>
      <c r="F341" s="20" t="s">
        <v>22</v>
      </c>
      <c r="G341" s="45">
        <v>1655961</v>
      </c>
    </row>
    <row r="342" spans="1:7" ht="14">
      <c r="A342" s="19" t="s">
        <v>242</v>
      </c>
      <c r="B342" s="20">
        <v>130071</v>
      </c>
      <c r="C342" s="20" t="s">
        <v>164</v>
      </c>
      <c r="D342" s="20" t="s">
        <v>716</v>
      </c>
      <c r="E342" s="20">
        <v>150071</v>
      </c>
      <c r="F342" s="20" t="s">
        <v>22</v>
      </c>
      <c r="G342" s="45">
        <v>1487008</v>
      </c>
    </row>
    <row r="343" spans="1:7" ht="14">
      <c r="A343" s="19" t="s">
        <v>242</v>
      </c>
      <c r="B343" s="20">
        <v>130238</v>
      </c>
      <c r="C343" s="20" t="s">
        <v>244</v>
      </c>
      <c r="D343" s="20" t="s">
        <v>717</v>
      </c>
      <c r="E343" s="20">
        <v>150079</v>
      </c>
      <c r="F343" s="20" t="s">
        <v>22</v>
      </c>
      <c r="G343" s="45">
        <v>756312</v>
      </c>
    </row>
    <row r="344" spans="1:7" ht="14">
      <c r="A344" s="19" t="s">
        <v>242</v>
      </c>
      <c r="B344" s="20">
        <v>130269</v>
      </c>
      <c r="C344" s="20" t="s">
        <v>245</v>
      </c>
      <c r="D344" s="20" t="s">
        <v>718</v>
      </c>
      <c r="E344" s="20">
        <v>150081</v>
      </c>
      <c r="F344" s="20" t="s">
        <v>22</v>
      </c>
      <c r="G344" s="45">
        <v>825010.70</v>
      </c>
    </row>
    <row r="345" spans="1:7" ht="14">
      <c r="A345" s="19" t="s">
        <v>242</v>
      </c>
      <c r="B345" s="20">
        <v>130399</v>
      </c>
      <c r="C345" s="20" t="s">
        <v>246</v>
      </c>
      <c r="D345" s="20" t="s">
        <v>719</v>
      </c>
      <c r="E345" s="20">
        <v>150088</v>
      </c>
      <c r="F345" s="20" t="s">
        <v>22</v>
      </c>
      <c r="G345" s="45">
        <v>1403331</v>
      </c>
    </row>
    <row r="346" spans="1:7" ht="14">
      <c r="A346" s="19" t="s">
        <v>242</v>
      </c>
      <c r="B346" s="20">
        <v>131310</v>
      </c>
      <c r="C346" s="20" t="s">
        <v>26</v>
      </c>
      <c r="D346" s="20" t="s">
        <v>726</v>
      </c>
      <c r="E346" s="20">
        <v>150089</v>
      </c>
      <c r="F346" s="20" t="s">
        <v>22</v>
      </c>
      <c r="G346" s="45">
        <v>1379358</v>
      </c>
    </row>
    <row r="347" spans="1:7" ht="14">
      <c r="A347" s="19" t="s">
        <v>242</v>
      </c>
      <c r="B347" s="20">
        <v>131310</v>
      </c>
      <c r="C347" s="20" t="s">
        <v>26</v>
      </c>
      <c r="D347" s="20" t="s">
        <v>728</v>
      </c>
      <c r="E347" s="20">
        <v>150092</v>
      </c>
      <c r="F347" s="20" t="s">
        <v>22</v>
      </c>
      <c r="G347" s="45">
        <v>875222.40</v>
      </c>
    </row>
    <row r="348" spans="1:7" ht="14">
      <c r="A348" s="19" t="s">
        <v>242</v>
      </c>
      <c r="B348" s="20">
        <v>130455</v>
      </c>
      <c r="C348" s="20" t="s">
        <v>247</v>
      </c>
      <c r="D348" s="20" t="s">
        <v>720</v>
      </c>
      <c r="E348" s="20">
        <v>150093</v>
      </c>
      <c r="F348" s="20" t="s">
        <v>22</v>
      </c>
      <c r="G348" s="45">
        <v>1494308</v>
      </c>
    </row>
    <row r="349" spans="1:7" ht="14">
      <c r="A349" s="19" t="s">
        <v>242</v>
      </c>
      <c r="B349" s="20">
        <v>170044</v>
      </c>
      <c r="C349" s="20" t="s">
        <v>248</v>
      </c>
      <c r="D349" s="20" t="s">
        <v>737</v>
      </c>
      <c r="E349" s="20">
        <v>150095</v>
      </c>
      <c r="F349" s="20" t="s">
        <v>22</v>
      </c>
      <c r="G349" s="45">
        <v>652919.40</v>
      </c>
    </row>
    <row r="350" spans="1:7" ht="14">
      <c r="A350" s="19" t="s">
        <v>242</v>
      </c>
      <c r="B350" s="20">
        <v>130538</v>
      </c>
      <c r="C350" s="20" t="s">
        <v>249</v>
      </c>
      <c r="D350" s="20" t="s">
        <v>721</v>
      </c>
      <c r="E350" s="20">
        <v>150097</v>
      </c>
      <c r="F350" s="20" t="s">
        <v>19</v>
      </c>
      <c r="G350" s="45">
        <v>363785</v>
      </c>
    </row>
    <row r="351" spans="1:7" ht="14">
      <c r="A351" s="19" t="s">
        <v>242</v>
      </c>
      <c r="B351" s="20">
        <v>131337</v>
      </c>
      <c r="C351" s="20" t="s">
        <v>252</v>
      </c>
      <c r="D351" s="20" t="s">
        <v>732</v>
      </c>
      <c r="E351" s="20">
        <v>150099</v>
      </c>
      <c r="F351" s="20" t="s">
        <v>22</v>
      </c>
      <c r="G351" s="45">
        <v>435093.90</v>
      </c>
    </row>
    <row r="352" spans="1:7" ht="14">
      <c r="A352" s="19" t="s">
        <v>242</v>
      </c>
      <c r="B352" s="20">
        <v>130780</v>
      </c>
      <c r="C352" s="20" t="s">
        <v>250</v>
      </c>
      <c r="D352" s="20" t="s">
        <v>723</v>
      </c>
      <c r="E352" s="20">
        <v>150104</v>
      </c>
      <c r="F352" s="20" t="s">
        <v>22</v>
      </c>
      <c r="G352" s="45">
        <v>1843903</v>
      </c>
    </row>
    <row r="353" spans="1:7" ht="14">
      <c r="A353" s="19" t="s">
        <v>242</v>
      </c>
      <c r="B353" s="20">
        <v>131339</v>
      </c>
      <c r="C353" s="20" t="s">
        <v>253</v>
      </c>
      <c r="D353" s="20" t="s">
        <v>734</v>
      </c>
      <c r="E353" s="20">
        <v>150105</v>
      </c>
      <c r="F353" s="20" t="s">
        <v>22</v>
      </c>
      <c r="G353" s="45">
        <v>1365926</v>
      </c>
    </row>
    <row r="354" spans="1:7" ht="14">
      <c r="A354" s="19" t="s">
        <v>242</v>
      </c>
      <c r="B354" s="20">
        <v>131339</v>
      </c>
      <c r="C354" s="20" t="s">
        <v>253</v>
      </c>
      <c r="D354" s="20" t="s">
        <v>733</v>
      </c>
      <c r="E354" s="20">
        <v>150107</v>
      </c>
      <c r="F354" s="20" t="s">
        <v>22</v>
      </c>
      <c r="G354" s="45">
        <v>1321223</v>
      </c>
    </row>
    <row r="355" spans="1:7" ht="14">
      <c r="A355" s="19" t="s">
        <v>242</v>
      </c>
      <c r="B355" s="20">
        <v>130690</v>
      </c>
      <c r="C355" s="20" t="s">
        <v>243</v>
      </c>
      <c r="D355" s="20" t="s">
        <v>722</v>
      </c>
      <c r="E355" s="20">
        <v>150108</v>
      </c>
      <c r="F355" s="20" t="s">
        <v>22</v>
      </c>
      <c r="G355" s="45">
        <v>980116</v>
      </c>
    </row>
    <row r="356" spans="1:7" ht="14">
      <c r="A356" s="19" t="s">
        <v>242</v>
      </c>
      <c r="B356" s="20">
        <v>131378</v>
      </c>
      <c r="C356" s="20" t="s">
        <v>21</v>
      </c>
      <c r="D356" s="20" t="s">
        <v>735</v>
      </c>
      <c r="E356" s="20">
        <v>150112</v>
      </c>
      <c r="F356" s="20" t="s">
        <v>19</v>
      </c>
      <c r="G356" s="45">
        <v>226584.30</v>
      </c>
    </row>
    <row r="357" spans="1:7" ht="14">
      <c r="A357" s="19" t="s">
        <v>242</v>
      </c>
      <c r="B357" s="20">
        <v>131310</v>
      </c>
      <c r="C357" s="20" t="s">
        <v>26</v>
      </c>
      <c r="D357" s="20" t="s">
        <v>730</v>
      </c>
      <c r="E357" s="20">
        <v>150114</v>
      </c>
      <c r="F357" s="20" t="s">
        <v>22</v>
      </c>
      <c r="G357" s="45">
        <v>73917.30</v>
      </c>
    </row>
    <row r="358" spans="1:7" ht="14">
      <c r="A358" s="19" t="s">
        <v>242</v>
      </c>
      <c r="B358" s="20">
        <v>131013</v>
      </c>
      <c r="C358" s="20" t="s">
        <v>251</v>
      </c>
      <c r="D358" s="20" t="s">
        <v>725</v>
      </c>
      <c r="E358" s="20">
        <v>150116</v>
      </c>
      <c r="F358" s="20" t="s">
        <v>22</v>
      </c>
      <c r="G358" s="45">
        <v>180404</v>
      </c>
    </row>
    <row r="359" spans="1:7" ht="14">
      <c r="A359" s="19" t="s">
        <v>242</v>
      </c>
      <c r="B359" s="20">
        <v>131310</v>
      </c>
      <c r="C359" s="20" t="s">
        <v>26</v>
      </c>
      <c r="D359" s="20" t="s">
        <v>731</v>
      </c>
      <c r="E359" s="20">
        <v>150118</v>
      </c>
      <c r="F359" s="20" t="s">
        <v>22</v>
      </c>
      <c r="G359" s="45">
        <v>275624.80</v>
      </c>
    </row>
    <row r="360" spans="1:7" ht="14">
      <c r="A360" s="19" t="s">
        <v>242</v>
      </c>
      <c r="B360" s="20">
        <v>131310</v>
      </c>
      <c r="C360" s="20" t="s">
        <v>26</v>
      </c>
      <c r="D360" s="20" t="s">
        <v>727</v>
      </c>
      <c r="E360" s="20">
        <v>150129</v>
      </c>
      <c r="F360" s="20" t="s">
        <v>22</v>
      </c>
      <c r="G360" s="45">
        <v>238548.50</v>
      </c>
    </row>
    <row r="361" spans="1:7" ht="14">
      <c r="A361" s="19" t="s">
        <v>242</v>
      </c>
      <c r="B361" s="20">
        <v>131378</v>
      </c>
      <c r="C361" s="20" t="s">
        <v>21</v>
      </c>
      <c r="D361" s="20" t="s">
        <v>736</v>
      </c>
      <c r="E361" s="20">
        <v>150131</v>
      </c>
      <c r="F361" s="20" t="s">
        <v>19</v>
      </c>
      <c r="G361" s="45">
        <v>649043.10</v>
      </c>
    </row>
    <row r="362" spans="1:7" ht="14">
      <c r="A362" s="19" t="s">
        <v>242</v>
      </c>
      <c r="B362" s="20">
        <v>131310</v>
      </c>
      <c r="C362" s="20" t="s">
        <v>26</v>
      </c>
      <c r="D362" s="20" t="s">
        <v>729</v>
      </c>
      <c r="E362" s="20">
        <v>150133</v>
      </c>
      <c r="F362" s="20" t="s">
        <v>22</v>
      </c>
      <c r="G362" s="45">
        <v>216802.20</v>
      </c>
    </row>
    <row r="363" spans="1:7" ht="14">
      <c r="A363" s="19" t="s">
        <v>242</v>
      </c>
      <c r="B363" s="20">
        <v>130795</v>
      </c>
      <c r="C363" s="20" t="s">
        <v>233</v>
      </c>
      <c r="D363" s="20" t="s">
        <v>724</v>
      </c>
      <c r="E363" s="20">
        <v>150135</v>
      </c>
      <c r="F363" s="20" t="s">
        <v>22</v>
      </c>
      <c r="G363" s="45">
        <v>110377.90</v>
      </c>
    </row>
    <row r="364" spans="1:7" ht="14">
      <c r="A364" s="19" t="s">
        <v>254</v>
      </c>
      <c r="B364" s="20">
        <v>130073</v>
      </c>
      <c r="C364" s="20" t="s">
        <v>255</v>
      </c>
      <c r="D364" s="20" t="s">
        <v>738</v>
      </c>
      <c r="E364" s="20">
        <v>300586</v>
      </c>
      <c r="F364" s="20" t="s">
        <v>19</v>
      </c>
      <c r="G364" s="45">
        <v>233374</v>
      </c>
    </row>
    <row r="365" spans="1:7" ht="14">
      <c r="A365" s="19" t="s">
        <v>254</v>
      </c>
      <c r="B365" s="20">
        <v>130098</v>
      </c>
      <c r="C365" s="20" t="s">
        <v>256</v>
      </c>
      <c r="D365" s="20" t="s">
        <v>739</v>
      </c>
      <c r="E365" s="20">
        <v>300589</v>
      </c>
      <c r="F365" s="20" t="s">
        <v>19</v>
      </c>
      <c r="G365" s="45">
        <v>199688</v>
      </c>
    </row>
    <row r="366" spans="1:7" ht="14">
      <c r="A366" s="19" t="s">
        <v>254</v>
      </c>
      <c r="B366" s="20">
        <v>150225</v>
      </c>
      <c r="C366" s="20" t="s">
        <v>257</v>
      </c>
      <c r="D366" s="20" t="s">
        <v>747</v>
      </c>
      <c r="E366" s="20">
        <v>300591</v>
      </c>
      <c r="F366" s="20" t="s">
        <v>22</v>
      </c>
      <c r="G366" s="45">
        <v>282566.80</v>
      </c>
    </row>
    <row r="367" spans="1:7" ht="14">
      <c r="A367" s="19" t="s">
        <v>254</v>
      </c>
      <c r="B367" s="20">
        <v>131332</v>
      </c>
      <c r="C367" s="20" t="s">
        <v>263</v>
      </c>
      <c r="D367" s="20" t="s">
        <v>743</v>
      </c>
      <c r="E367" s="20">
        <v>300606</v>
      </c>
      <c r="F367" s="20" t="s">
        <v>19</v>
      </c>
      <c r="G367" s="45">
        <v>135188.90</v>
      </c>
    </row>
    <row r="368" spans="1:7" ht="14">
      <c r="A368" s="19" t="s">
        <v>254</v>
      </c>
      <c r="B368" s="20">
        <v>140036</v>
      </c>
      <c r="C368" s="20" t="s">
        <v>258</v>
      </c>
      <c r="D368" s="20" t="s">
        <v>746</v>
      </c>
      <c r="E368" s="20">
        <v>300614</v>
      </c>
      <c r="F368" s="20" t="s">
        <v>19</v>
      </c>
      <c r="G368" s="45">
        <v>226127</v>
      </c>
    </row>
    <row r="369" spans="1:7" ht="14">
      <c r="A369" s="19" t="s">
        <v>254</v>
      </c>
      <c r="B369" s="20">
        <v>130543</v>
      </c>
      <c r="C369" s="20" t="s">
        <v>259</v>
      </c>
      <c r="D369" s="20" t="s">
        <v>740</v>
      </c>
      <c r="E369" s="20">
        <v>300619</v>
      </c>
      <c r="F369" s="20" t="s">
        <v>19</v>
      </c>
      <c r="G369" s="45">
        <v>117632</v>
      </c>
    </row>
    <row r="370" spans="1:7" ht="14">
      <c r="A370" s="19" t="s">
        <v>254</v>
      </c>
      <c r="B370" s="20">
        <v>130681</v>
      </c>
      <c r="C370" s="20" t="s">
        <v>260</v>
      </c>
      <c r="D370" s="20" t="s">
        <v>741</v>
      </c>
      <c r="E370" s="20">
        <v>300625</v>
      </c>
      <c r="F370" s="20" t="s">
        <v>19</v>
      </c>
      <c r="G370" s="45">
        <v>169593.50</v>
      </c>
    </row>
    <row r="371" spans="1:7" ht="14">
      <c r="A371" s="19" t="s">
        <v>254</v>
      </c>
      <c r="B371" s="20">
        <v>131342</v>
      </c>
      <c r="C371" s="20" t="s">
        <v>264</v>
      </c>
      <c r="D371" s="20" t="s">
        <v>744</v>
      </c>
      <c r="E371" s="20">
        <v>300650</v>
      </c>
      <c r="F371" s="20" t="s">
        <v>19</v>
      </c>
      <c r="G371" s="45">
        <v>309143</v>
      </c>
    </row>
    <row r="372" spans="1:7" ht="14">
      <c r="A372" s="19" t="s">
        <v>254</v>
      </c>
      <c r="B372" s="20">
        <v>150119</v>
      </c>
      <c r="C372" s="20" t="s">
        <v>261</v>
      </c>
      <c r="D372" s="20" t="s">
        <v>725</v>
      </c>
      <c r="E372" s="20">
        <v>300651</v>
      </c>
      <c r="F372" s="20" t="s">
        <v>22</v>
      </c>
      <c r="G372" s="45">
        <v>288915.70</v>
      </c>
    </row>
    <row r="373" spans="1:7" ht="14">
      <c r="A373" s="19" t="s">
        <v>254</v>
      </c>
      <c r="B373" s="20">
        <v>131290</v>
      </c>
      <c r="C373" s="20" t="s">
        <v>262</v>
      </c>
      <c r="D373" s="20" t="s">
        <v>742</v>
      </c>
      <c r="E373" s="20">
        <v>300658</v>
      </c>
      <c r="F373" s="20" t="s">
        <v>22</v>
      </c>
      <c r="G373" s="45">
        <v>460111.10</v>
      </c>
    </row>
    <row r="374" spans="1:7" ht="14">
      <c r="A374" s="19" t="s">
        <v>254</v>
      </c>
      <c r="B374" s="20">
        <v>131444</v>
      </c>
      <c r="C374" s="20" t="s">
        <v>265</v>
      </c>
      <c r="D374" s="20" t="s">
        <v>745</v>
      </c>
      <c r="E374" s="20">
        <v>300664</v>
      </c>
      <c r="F374" s="20" t="s">
        <v>22</v>
      </c>
      <c r="G374" s="45">
        <v>313337.4</v>
      </c>
    </row>
    <row r="375" spans="1:7" ht="14">
      <c r="A375" s="19" t="s">
        <v>266</v>
      </c>
      <c r="B375" s="20">
        <v>130425</v>
      </c>
      <c r="C375" s="20" t="s">
        <v>31</v>
      </c>
      <c r="D375" s="20" t="s">
        <v>751</v>
      </c>
      <c r="E375" s="20">
        <v>431704</v>
      </c>
      <c r="F375" s="20" t="s">
        <v>19</v>
      </c>
      <c r="G375" s="45">
        <v>274762</v>
      </c>
    </row>
    <row r="376" spans="1:7" ht="14">
      <c r="A376" s="19" t="s">
        <v>266</v>
      </c>
      <c r="B376" s="20">
        <v>130083</v>
      </c>
      <c r="C376" s="20" t="s">
        <v>267</v>
      </c>
      <c r="D376" s="20" t="s">
        <v>748</v>
      </c>
      <c r="E376" s="20">
        <v>431966</v>
      </c>
      <c r="F376" s="20" t="s">
        <v>22</v>
      </c>
      <c r="G376" s="45">
        <v>2235460</v>
      </c>
    </row>
    <row r="377" spans="1:7" ht="14">
      <c r="A377" s="19" t="s">
        <v>266</v>
      </c>
      <c r="B377" s="20">
        <v>130130</v>
      </c>
      <c r="C377" s="20" t="s">
        <v>268</v>
      </c>
      <c r="D377" s="20" t="s">
        <v>749</v>
      </c>
      <c r="E377" s="20">
        <v>431969</v>
      </c>
      <c r="F377" s="20" t="s">
        <v>19</v>
      </c>
      <c r="G377" s="45">
        <v>322372.4</v>
      </c>
    </row>
    <row r="378" spans="1:7" ht="14">
      <c r="A378" s="19" t="s">
        <v>266</v>
      </c>
      <c r="B378" s="20">
        <v>130240</v>
      </c>
      <c r="C378" s="20" t="s">
        <v>269</v>
      </c>
      <c r="D378" s="20" t="s">
        <v>750</v>
      </c>
      <c r="E378" s="20">
        <v>431979</v>
      </c>
      <c r="F378" s="20" t="s">
        <v>22</v>
      </c>
      <c r="G378" s="45">
        <v>2139947</v>
      </c>
    </row>
    <row r="379" spans="1:7" ht="14">
      <c r="A379" s="19" t="s">
        <v>266</v>
      </c>
      <c r="B379" s="20">
        <v>190233</v>
      </c>
      <c r="C379" s="20" t="s">
        <v>270</v>
      </c>
      <c r="D379" s="20" t="s">
        <v>757</v>
      </c>
      <c r="E379" s="20">
        <v>431984</v>
      </c>
      <c r="F379" s="20" t="s">
        <v>22</v>
      </c>
      <c r="G379" s="45">
        <v>2652089</v>
      </c>
    </row>
    <row r="380" spans="1:7" ht="14">
      <c r="A380" s="19" t="s">
        <v>266</v>
      </c>
      <c r="B380" s="20">
        <v>130425</v>
      </c>
      <c r="C380" s="20" t="s">
        <v>31</v>
      </c>
      <c r="D380" s="20" t="s">
        <v>752</v>
      </c>
      <c r="E380" s="20">
        <v>431988</v>
      </c>
      <c r="F380" s="20" t="s">
        <v>22</v>
      </c>
      <c r="G380" s="45">
        <v>6968452</v>
      </c>
    </row>
    <row r="381" spans="1:7" ht="14">
      <c r="A381" s="19" t="s">
        <v>266</v>
      </c>
      <c r="B381" s="20">
        <v>130614</v>
      </c>
      <c r="C381" s="20" t="s">
        <v>271</v>
      </c>
      <c r="D381" s="20" t="s">
        <v>754</v>
      </c>
      <c r="E381" s="20">
        <v>431995</v>
      </c>
      <c r="F381" s="20" t="s">
        <v>22</v>
      </c>
      <c r="G381" s="45">
        <v>2083473</v>
      </c>
    </row>
    <row r="382" spans="1:7" ht="14">
      <c r="A382" s="19" t="s">
        <v>266</v>
      </c>
      <c r="B382" s="20">
        <v>130425</v>
      </c>
      <c r="C382" s="20" t="s">
        <v>31</v>
      </c>
      <c r="D382" s="20" t="s">
        <v>753</v>
      </c>
      <c r="E382" s="20">
        <v>432006</v>
      </c>
      <c r="F382" s="20" t="s">
        <v>22</v>
      </c>
      <c r="G382" s="45">
        <v>71553.80</v>
      </c>
    </row>
    <row r="383" spans="1:7" ht="14">
      <c r="A383" s="19" t="s">
        <v>266</v>
      </c>
      <c r="B383" s="20">
        <v>190233</v>
      </c>
      <c r="C383" s="20" t="s">
        <v>270</v>
      </c>
      <c r="D383" s="20" t="s">
        <v>762</v>
      </c>
      <c r="E383" s="20">
        <v>432008</v>
      </c>
      <c r="F383" s="20" t="s">
        <v>19</v>
      </c>
      <c r="G383" s="45">
        <v>317973</v>
      </c>
    </row>
    <row r="384" spans="1:7" ht="14">
      <c r="A384" s="19" t="s">
        <v>266</v>
      </c>
      <c r="B384" s="20">
        <v>190233</v>
      </c>
      <c r="C384" s="20" t="s">
        <v>270</v>
      </c>
      <c r="D384" s="20" t="s">
        <v>758</v>
      </c>
      <c r="E384" s="20">
        <v>432010</v>
      </c>
      <c r="F384" s="20" t="s">
        <v>22</v>
      </c>
      <c r="G384" s="45">
        <v>597578.90</v>
      </c>
    </row>
    <row r="385" spans="1:7" ht="14">
      <c r="A385" s="19" t="s">
        <v>266</v>
      </c>
      <c r="B385" s="20">
        <v>190233</v>
      </c>
      <c r="C385" s="20" t="s">
        <v>270</v>
      </c>
      <c r="D385" s="20" t="s">
        <v>763</v>
      </c>
      <c r="E385" s="20">
        <v>432014</v>
      </c>
      <c r="F385" s="20" t="s">
        <v>22</v>
      </c>
      <c r="G385" s="45">
        <v>2640910</v>
      </c>
    </row>
    <row r="386" spans="1:7" ht="14">
      <c r="A386" s="19" t="s">
        <v>266</v>
      </c>
      <c r="B386" s="20">
        <v>131045</v>
      </c>
      <c r="C386" s="20" t="s">
        <v>272</v>
      </c>
      <c r="D386" s="20" t="s">
        <v>755</v>
      </c>
      <c r="E386" s="20">
        <v>432018</v>
      </c>
      <c r="F386" s="20" t="s">
        <v>22</v>
      </c>
      <c r="G386" s="45">
        <v>26400000</v>
      </c>
    </row>
    <row r="387" spans="1:7" ht="14">
      <c r="A387" s="19" t="s">
        <v>266</v>
      </c>
      <c r="B387" s="20">
        <v>190233</v>
      </c>
      <c r="C387" s="20" t="s">
        <v>270</v>
      </c>
      <c r="D387" s="20" t="s">
        <v>761</v>
      </c>
      <c r="E387" s="20">
        <v>432025</v>
      </c>
      <c r="F387" s="20" t="s">
        <v>22</v>
      </c>
      <c r="G387" s="45">
        <v>2115215</v>
      </c>
    </row>
    <row r="388" spans="1:7" ht="14">
      <c r="A388" s="19" t="s">
        <v>266</v>
      </c>
      <c r="B388" s="20">
        <v>131320</v>
      </c>
      <c r="C388" s="20" t="s">
        <v>274</v>
      </c>
      <c r="D388" s="20" t="s">
        <v>759</v>
      </c>
      <c r="E388" s="20">
        <v>432029</v>
      </c>
      <c r="F388" s="20" t="s">
        <v>19</v>
      </c>
      <c r="G388" s="45">
        <v>258514.10</v>
      </c>
    </row>
    <row r="389" spans="1:7" ht="14">
      <c r="A389" s="19" t="s">
        <v>266</v>
      </c>
      <c r="B389" s="20">
        <v>131412</v>
      </c>
      <c r="C389" s="20" t="s">
        <v>275</v>
      </c>
      <c r="D389" s="20" t="s">
        <v>760</v>
      </c>
      <c r="E389" s="20">
        <v>432032</v>
      </c>
      <c r="F389" s="20" t="s">
        <v>22</v>
      </c>
      <c r="G389" s="45">
        <v>1697743</v>
      </c>
    </row>
    <row r="390" spans="1:7" ht="14">
      <c r="A390" s="19" t="s">
        <v>266</v>
      </c>
      <c r="B390" s="20">
        <v>131162</v>
      </c>
      <c r="C390" s="20" t="s">
        <v>273</v>
      </c>
      <c r="D390" s="20" t="s">
        <v>756</v>
      </c>
      <c r="E390" s="20">
        <v>432141</v>
      </c>
      <c r="F390" s="20" t="s">
        <v>22</v>
      </c>
      <c r="G390" s="45">
        <v>1031705</v>
      </c>
    </row>
    <row r="391" spans="1:7" ht="14">
      <c r="A391" s="19" t="s">
        <v>276</v>
      </c>
      <c r="B391" s="20">
        <v>130206</v>
      </c>
      <c r="C391" s="20" t="s">
        <v>240</v>
      </c>
      <c r="D391" s="20" t="s">
        <v>765</v>
      </c>
      <c r="E391" s="20">
        <v>532371</v>
      </c>
      <c r="F391" s="20" t="s">
        <v>22</v>
      </c>
      <c r="G391" s="45">
        <v>10100000</v>
      </c>
    </row>
    <row r="392" spans="1:7" ht="14">
      <c r="A392" s="19" t="s">
        <v>276</v>
      </c>
      <c r="B392" s="20">
        <v>131130</v>
      </c>
      <c r="C392" s="20" t="s">
        <v>280</v>
      </c>
      <c r="D392" s="20" t="s">
        <v>774</v>
      </c>
      <c r="E392" s="20">
        <v>532375</v>
      </c>
      <c r="F392" s="20" t="s">
        <v>22</v>
      </c>
      <c r="G392" s="45">
        <v>366187.40</v>
      </c>
    </row>
    <row r="393" spans="1:7" ht="14">
      <c r="A393" s="19" t="s">
        <v>276</v>
      </c>
      <c r="B393" s="20">
        <v>130986</v>
      </c>
      <c r="C393" s="20" t="s">
        <v>279</v>
      </c>
      <c r="D393" s="20" t="s">
        <v>773</v>
      </c>
      <c r="E393" s="20">
        <v>532376</v>
      </c>
      <c r="F393" s="20" t="s">
        <v>22</v>
      </c>
      <c r="G393" s="45">
        <v>1043815</v>
      </c>
    </row>
    <row r="394" spans="1:7" ht="14">
      <c r="A394" s="19" t="s">
        <v>276</v>
      </c>
      <c r="B394" s="20">
        <v>130986</v>
      </c>
      <c r="C394" s="20" t="s">
        <v>279</v>
      </c>
      <c r="D394" s="20" t="s">
        <v>768</v>
      </c>
      <c r="E394" s="20">
        <v>532377</v>
      </c>
      <c r="F394" s="20" t="s">
        <v>22</v>
      </c>
      <c r="G394" s="45">
        <v>1876877</v>
      </c>
    </row>
    <row r="395" spans="1:7" ht="14">
      <c r="A395" s="19" t="s">
        <v>276</v>
      </c>
      <c r="B395" s="20">
        <v>130206</v>
      </c>
      <c r="C395" s="20" t="s">
        <v>240</v>
      </c>
      <c r="D395" s="20" t="s">
        <v>764</v>
      </c>
      <c r="E395" s="20">
        <v>532378</v>
      </c>
      <c r="F395" s="20" t="s">
        <v>22</v>
      </c>
      <c r="G395" s="45">
        <v>1412796</v>
      </c>
    </row>
    <row r="396" spans="1:7" ht="14">
      <c r="A396" s="19" t="s">
        <v>276</v>
      </c>
      <c r="B396" s="20">
        <v>130850</v>
      </c>
      <c r="C396" s="20" t="s">
        <v>277</v>
      </c>
      <c r="D396" s="20" t="s">
        <v>766</v>
      </c>
      <c r="E396" s="20">
        <v>532383</v>
      </c>
      <c r="F396" s="20" t="s">
        <v>19</v>
      </c>
      <c r="G396" s="45">
        <v>1851567</v>
      </c>
    </row>
    <row r="397" spans="1:7" ht="14">
      <c r="A397" s="19" t="s">
        <v>276</v>
      </c>
      <c r="B397" s="20">
        <v>130854</v>
      </c>
      <c r="C397" s="20" t="s">
        <v>278</v>
      </c>
      <c r="D397" s="20" t="s">
        <v>767</v>
      </c>
      <c r="E397" s="20">
        <v>532385</v>
      </c>
      <c r="F397" s="20" t="s">
        <v>22</v>
      </c>
      <c r="G397" s="45">
        <v>513243</v>
      </c>
    </row>
    <row r="398" spans="1:7" ht="14">
      <c r="A398" s="19" t="s">
        <v>276</v>
      </c>
      <c r="B398" s="20">
        <v>130986</v>
      </c>
      <c r="C398" s="20" t="s">
        <v>279</v>
      </c>
      <c r="D398" s="20" t="s">
        <v>771</v>
      </c>
      <c r="E398" s="20">
        <v>532388</v>
      </c>
      <c r="F398" s="20" t="s">
        <v>22</v>
      </c>
      <c r="G398" s="45">
        <v>2176085</v>
      </c>
    </row>
    <row r="399" spans="1:7" ht="14">
      <c r="A399" s="19" t="s">
        <v>276</v>
      </c>
      <c r="B399" s="20">
        <v>130986</v>
      </c>
      <c r="C399" s="20" t="s">
        <v>279</v>
      </c>
      <c r="D399" s="20" t="s">
        <v>769</v>
      </c>
      <c r="E399" s="20">
        <v>532389</v>
      </c>
      <c r="F399" s="20" t="s">
        <v>22</v>
      </c>
      <c r="G399" s="45">
        <v>3769880</v>
      </c>
    </row>
    <row r="400" spans="1:7" ht="14">
      <c r="A400" s="19" t="s">
        <v>276</v>
      </c>
      <c r="B400" s="20">
        <v>130986</v>
      </c>
      <c r="C400" s="20" t="s">
        <v>279</v>
      </c>
      <c r="D400" s="20" t="s">
        <v>770</v>
      </c>
      <c r="E400" s="20">
        <v>532392</v>
      </c>
      <c r="F400" s="20" t="s">
        <v>22</v>
      </c>
      <c r="G400" s="45">
        <v>2669225</v>
      </c>
    </row>
    <row r="401" spans="1:7" ht="14">
      <c r="A401" s="19" t="s">
        <v>276</v>
      </c>
      <c r="B401" s="20">
        <v>131248</v>
      </c>
      <c r="C401" s="20" t="s">
        <v>282</v>
      </c>
      <c r="D401" s="20" t="s">
        <v>776</v>
      </c>
      <c r="E401" s="20">
        <v>532396</v>
      </c>
      <c r="F401" s="20" t="s">
        <v>22</v>
      </c>
      <c r="G401" s="45">
        <v>626059.3</v>
      </c>
    </row>
    <row r="402" spans="1:7" ht="14">
      <c r="A402" s="19" t="s">
        <v>276</v>
      </c>
      <c r="B402" s="20">
        <v>131168</v>
      </c>
      <c r="C402" s="20" t="s">
        <v>281</v>
      </c>
      <c r="D402" s="20" t="s">
        <v>775</v>
      </c>
      <c r="E402" s="20">
        <v>532397</v>
      </c>
      <c r="F402" s="20" t="s">
        <v>19</v>
      </c>
      <c r="G402" s="45">
        <v>638071.7</v>
      </c>
    </row>
    <row r="403" spans="1:7" ht="14">
      <c r="A403" s="19" t="s">
        <v>276</v>
      </c>
      <c r="B403" s="20">
        <v>131310</v>
      </c>
      <c r="C403" s="20" t="s">
        <v>26</v>
      </c>
      <c r="D403" s="20" t="s">
        <v>777</v>
      </c>
      <c r="E403" s="20">
        <v>532404</v>
      </c>
      <c r="F403" s="20" t="s">
        <v>22</v>
      </c>
      <c r="G403" s="45">
        <v>633064.7</v>
      </c>
    </row>
    <row r="404" spans="1:7" ht="14">
      <c r="A404" s="19" t="s">
        <v>276</v>
      </c>
      <c r="B404" s="20">
        <v>130986</v>
      </c>
      <c r="C404" s="20" t="s">
        <v>279</v>
      </c>
      <c r="D404" s="20" t="s">
        <v>772</v>
      </c>
      <c r="E404" s="20">
        <v>533336</v>
      </c>
      <c r="F404" s="20" t="s">
        <v>22</v>
      </c>
      <c r="G404" s="45">
        <v>491065.60</v>
      </c>
    </row>
    <row r="405" spans="1:7" ht="14">
      <c r="A405" s="19" t="s">
        <v>283</v>
      </c>
      <c r="B405" s="20">
        <v>130667</v>
      </c>
      <c r="C405" s="20" t="s">
        <v>284</v>
      </c>
      <c r="D405" s="20" t="s">
        <v>781</v>
      </c>
      <c r="E405" s="20">
        <v>170175</v>
      </c>
      <c r="F405" s="20" t="s">
        <v>19</v>
      </c>
      <c r="G405" s="45">
        <v>11683.46</v>
      </c>
    </row>
    <row r="406" spans="1:7" ht="14">
      <c r="A406" s="19" t="s">
        <v>283</v>
      </c>
      <c r="B406" s="20">
        <v>130721</v>
      </c>
      <c r="C406" s="20" t="s">
        <v>285</v>
      </c>
      <c r="D406" s="20" t="s">
        <v>783</v>
      </c>
      <c r="E406" s="20">
        <v>170177</v>
      </c>
      <c r="F406" s="20" t="s">
        <v>19</v>
      </c>
      <c r="G406" s="45">
        <v>169768.30</v>
      </c>
    </row>
    <row r="407" spans="1:7" ht="14">
      <c r="A407" s="19" t="s">
        <v>283</v>
      </c>
      <c r="B407" s="20">
        <v>130721</v>
      </c>
      <c r="C407" s="20" t="s">
        <v>285</v>
      </c>
      <c r="D407" s="20" t="s">
        <v>785</v>
      </c>
      <c r="E407" s="20">
        <v>170179</v>
      </c>
      <c r="F407" s="20" t="s">
        <v>19</v>
      </c>
      <c r="G407" s="45">
        <v>1129882</v>
      </c>
    </row>
    <row r="408" spans="1:7" ht="14">
      <c r="A408" s="19" t="s">
        <v>283</v>
      </c>
      <c r="B408" s="20">
        <v>131310</v>
      </c>
      <c r="C408" s="20" t="s">
        <v>26</v>
      </c>
      <c r="D408" s="20" t="s">
        <v>787</v>
      </c>
      <c r="E408" s="20">
        <v>170183</v>
      </c>
      <c r="F408" s="20" t="s">
        <v>22</v>
      </c>
      <c r="G408" s="45">
        <v>709274.30</v>
      </c>
    </row>
    <row r="409" spans="1:7" ht="14">
      <c r="A409" s="19" t="s">
        <v>283</v>
      </c>
      <c r="B409" s="20">
        <v>130071</v>
      </c>
      <c r="C409" s="20" t="s">
        <v>164</v>
      </c>
      <c r="D409" s="20" t="s">
        <v>778</v>
      </c>
      <c r="E409" s="20">
        <v>170189</v>
      </c>
      <c r="F409" s="20" t="s">
        <v>19</v>
      </c>
      <c r="G409" s="45">
        <v>317569.50</v>
      </c>
    </row>
    <row r="410" spans="1:7" ht="14">
      <c r="A410" s="19" t="s">
        <v>283</v>
      </c>
      <c r="B410" s="20">
        <v>131341</v>
      </c>
      <c r="C410" s="20" t="s">
        <v>287</v>
      </c>
      <c r="D410" s="20" t="s">
        <v>789</v>
      </c>
      <c r="E410" s="20">
        <v>170191</v>
      </c>
      <c r="F410" s="20" t="s">
        <v>22</v>
      </c>
      <c r="G410" s="45">
        <v>2354056</v>
      </c>
    </row>
    <row r="411" spans="1:7" ht="14">
      <c r="A411" s="19" t="s">
        <v>283</v>
      </c>
      <c r="B411" s="20">
        <v>130455</v>
      </c>
      <c r="C411" s="20" t="s">
        <v>247</v>
      </c>
      <c r="D411" s="20" t="s">
        <v>780</v>
      </c>
      <c r="E411" s="20">
        <v>170192</v>
      </c>
      <c r="F411" s="20" t="s">
        <v>22</v>
      </c>
      <c r="G411" s="45">
        <v>2679306</v>
      </c>
    </row>
    <row r="412" spans="1:7" ht="14">
      <c r="A412" s="19" t="s">
        <v>283</v>
      </c>
      <c r="B412" s="20">
        <v>130071</v>
      </c>
      <c r="C412" s="20" t="s">
        <v>164</v>
      </c>
      <c r="D412" s="20" t="s">
        <v>779</v>
      </c>
      <c r="E412" s="20">
        <v>170195</v>
      </c>
      <c r="F412" s="20" t="s">
        <v>19</v>
      </c>
      <c r="G412" s="45">
        <v>86931.85</v>
      </c>
    </row>
    <row r="413" spans="1:7" ht="14">
      <c r="A413" s="19" t="s">
        <v>283</v>
      </c>
      <c r="B413" s="20">
        <v>131362</v>
      </c>
      <c r="C413" s="20" t="s">
        <v>37</v>
      </c>
      <c r="D413" s="20" t="s">
        <v>790</v>
      </c>
      <c r="E413" s="20">
        <v>170200</v>
      </c>
      <c r="F413" s="20" t="s">
        <v>22</v>
      </c>
      <c r="G413" s="45">
        <v>69040.23</v>
      </c>
    </row>
    <row r="414" spans="1:7" ht="14">
      <c r="A414" s="19" t="s">
        <v>283</v>
      </c>
      <c r="B414" s="20">
        <v>130721</v>
      </c>
      <c r="C414" s="20" t="s">
        <v>285</v>
      </c>
      <c r="D414" s="20" t="s">
        <v>782</v>
      </c>
      <c r="E414" s="20">
        <v>170205</v>
      </c>
      <c r="F414" s="20" t="s">
        <v>19</v>
      </c>
      <c r="G414" s="45">
        <v>347513.30</v>
      </c>
    </row>
    <row r="415" spans="1:7" ht="14">
      <c r="A415" s="19" t="s">
        <v>283</v>
      </c>
      <c r="B415" s="20">
        <v>131310</v>
      </c>
      <c r="C415" s="20" t="s">
        <v>26</v>
      </c>
      <c r="D415" s="20" t="s">
        <v>788</v>
      </c>
      <c r="E415" s="20">
        <v>170206</v>
      </c>
      <c r="F415" s="20" t="s">
        <v>22</v>
      </c>
      <c r="G415" s="45">
        <v>304400.50</v>
      </c>
    </row>
    <row r="416" spans="1:7" ht="14">
      <c r="A416" s="19" t="s">
        <v>283</v>
      </c>
      <c r="B416" s="20">
        <v>131423</v>
      </c>
      <c r="C416" s="20" t="s">
        <v>288</v>
      </c>
      <c r="D416" s="20" t="s">
        <v>791</v>
      </c>
      <c r="E416" s="20">
        <v>170210</v>
      </c>
      <c r="F416" s="20" t="s">
        <v>22</v>
      </c>
      <c r="G416" s="45">
        <v>616446.7</v>
      </c>
    </row>
    <row r="417" spans="1:7" ht="14">
      <c r="A417" s="19" t="s">
        <v>283</v>
      </c>
      <c r="B417" s="20">
        <v>130721</v>
      </c>
      <c r="C417" s="20" t="s">
        <v>285</v>
      </c>
      <c r="D417" s="20" t="s">
        <v>784</v>
      </c>
      <c r="E417" s="20">
        <v>170215</v>
      </c>
      <c r="F417" s="20" t="s">
        <v>19</v>
      </c>
      <c r="G417" s="45">
        <v>46911.83</v>
      </c>
    </row>
    <row r="418" spans="1:7" ht="14">
      <c r="A418" s="19" t="s">
        <v>283</v>
      </c>
      <c r="B418" s="20">
        <v>131303</v>
      </c>
      <c r="C418" s="20" t="s">
        <v>149</v>
      </c>
      <c r="D418" s="20" t="s">
        <v>786</v>
      </c>
      <c r="E418" s="20">
        <v>170277</v>
      </c>
      <c r="F418" s="20" t="s">
        <v>22</v>
      </c>
      <c r="G418" s="45">
        <v>27013.40</v>
      </c>
    </row>
    <row r="419" spans="1:7" ht="14">
      <c r="A419" s="19" t="s">
        <v>289</v>
      </c>
      <c r="B419" s="20">
        <v>130183</v>
      </c>
      <c r="C419" s="20" t="s">
        <v>199</v>
      </c>
      <c r="D419" s="20" t="s">
        <v>792</v>
      </c>
      <c r="E419" s="20">
        <v>240512</v>
      </c>
      <c r="F419" s="20" t="s">
        <v>19</v>
      </c>
      <c r="G419" s="45">
        <v>201690.80</v>
      </c>
    </row>
    <row r="420" spans="1:7" ht="14">
      <c r="A420" s="19" t="s">
        <v>289</v>
      </c>
      <c r="B420" s="20">
        <v>130183</v>
      </c>
      <c r="C420" s="20" t="s">
        <v>199</v>
      </c>
      <c r="D420" s="20" t="s">
        <v>793</v>
      </c>
      <c r="E420" s="20">
        <v>240523</v>
      </c>
      <c r="F420" s="20" t="s">
        <v>19</v>
      </c>
      <c r="G420" s="45">
        <v>489493.30</v>
      </c>
    </row>
    <row r="421" spans="1:7" ht="14">
      <c r="A421" s="19" t="s">
        <v>289</v>
      </c>
      <c r="B421" s="20">
        <v>131310</v>
      </c>
      <c r="C421" s="20" t="s">
        <v>26</v>
      </c>
      <c r="D421" s="20" t="s">
        <v>795</v>
      </c>
      <c r="E421" s="20">
        <v>240533</v>
      </c>
      <c r="F421" s="20" t="s">
        <v>22</v>
      </c>
      <c r="G421" s="45">
        <v>183249.50</v>
      </c>
    </row>
    <row r="422" spans="1:7" ht="14">
      <c r="A422" s="19" t="s">
        <v>289</v>
      </c>
      <c r="B422" s="20">
        <v>131310</v>
      </c>
      <c r="C422" s="20" t="s">
        <v>26</v>
      </c>
      <c r="D422" s="20" t="s">
        <v>797</v>
      </c>
      <c r="E422" s="20">
        <v>240535</v>
      </c>
      <c r="F422" s="20" t="s">
        <v>22</v>
      </c>
      <c r="G422" s="45">
        <v>321363.50</v>
      </c>
    </row>
    <row r="423" spans="1:7" ht="14">
      <c r="A423" s="19" t="s">
        <v>289</v>
      </c>
      <c r="B423" s="20">
        <v>131310</v>
      </c>
      <c r="C423" s="20" t="s">
        <v>26</v>
      </c>
      <c r="D423" s="20" t="s">
        <v>794</v>
      </c>
      <c r="E423" s="20">
        <v>240544</v>
      </c>
      <c r="F423" s="20" t="s">
        <v>22</v>
      </c>
      <c r="G423" s="45">
        <v>42092.75</v>
      </c>
    </row>
    <row r="424" spans="1:7" ht="14">
      <c r="A424" s="19" t="s">
        <v>289</v>
      </c>
      <c r="B424" s="20">
        <v>131459</v>
      </c>
      <c r="C424" s="20" t="s">
        <v>290</v>
      </c>
      <c r="D424" s="20" t="s">
        <v>798</v>
      </c>
      <c r="E424" s="20">
        <v>240550</v>
      </c>
      <c r="F424" s="20" t="s">
        <v>22</v>
      </c>
      <c r="G424" s="45">
        <v>1547567</v>
      </c>
    </row>
    <row r="425" spans="1:7" ht="14">
      <c r="A425" s="19" t="s">
        <v>289</v>
      </c>
      <c r="B425" s="20">
        <v>131310</v>
      </c>
      <c r="C425" s="20" t="s">
        <v>26</v>
      </c>
      <c r="D425" s="20" t="s">
        <v>796</v>
      </c>
      <c r="E425" s="20">
        <v>240551</v>
      </c>
      <c r="F425" s="20" t="s">
        <v>22</v>
      </c>
      <c r="G425" s="45">
        <v>178886.60</v>
      </c>
    </row>
    <row r="426" spans="1:7" ht="14">
      <c r="A426" s="19" t="s">
        <v>291</v>
      </c>
      <c r="B426" s="20">
        <v>130040</v>
      </c>
      <c r="C426" s="20" t="s">
        <v>69</v>
      </c>
      <c r="D426" s="20" t="s">
        <v>799</v>
      </c>
      <c r="E426" s="20">
        <v>391405</v>
      </c>
      <c r="F426" s="20" t="s">
        <v>22</v>
      </c>
      <c r="G426" s="45">
        <v>237852.20</v>
      </c>
    </row>
    <row r="427" spans="1:7" ht="14">
      <c r="A427" s="19" t="s">
        <v>291</v>
      </c>
      <c r="B427" s="20">
        <v>130550</v>
      </c>
      <c r="C427" s="20" t="s">
        <v>294</v>
      </c>
      <c r="D427" s="20" t="s">
        <v>807</v>
      </c>
      <c r="E427" s="20">
        <v>391640</v>
      </c>
      <c r="F427" s="20" t="s">
        <v>22</v>
      </c>
      <c r="G427" s="45">
        <v>1044717</v>
      </c>
    </row>
    <row r="428" spans="1:7" ht="14">
      <c r="A428" s="19" t="s">
        <v>291</v>
      </c>
      <c r="B428" s="20">
        <v>130040</v>
      </c>
      <c r="C428" s="20" t="s">
        <v>69</v>
      </c>
      <c r="D428" s="20" t="s">
        <v>800</v>
      </c>
      <c r="E428" s="20">
        <v>391642</v>
      </c>
      <c r="F428" s="20" t="s">
        <v>22</v>
      </c>
      <c r="G428" s="45">
        <v>1817519</v>
      </c>
    </row>
    <row r="429" spans="1:7" ht="14">
      <c r="A429" s="19" t="s">
        <v>291</v>
      </c>
      <c r="B429" s="20">
        <v>130243</v>
      </c>
      <c r="C429" s="20" t="s">
        <v>292</v>
      </c>
      <c r="D429" s="20" t="s">
        <v>802</v>
      </c>
      <c r="E429" s="20">
        <v>391647</v>
      </c>
      <c r="F429" s="20" t="s">
        <v>19</v>
      </c>
      <c r="G429" s="45">
        <v>3410855</v>
      </c>
    </row>
    <row r="430" spans="1:7" ht="14">
      <c r="A430" s="19" t="s">
        <v>291</v>
      </c>
      <c r="B430" s="20">
        <v>310023</v>
      </c>
      <c r="C430" s="20" t="s">
        <v>293</v>
      </c>
      <c r="D430" s="20" t="s">
        <v>813</v>
      </c>
      <c r="E430" s="20">
        <v>391652</v>
      </c>
      <c r="F430" s="20" t="s">
        <v>22</v>
      </c>
      <c r="G430" s="45">
        <v>2367214</v>
      </c>
    </row>
    <row r="431" spans="1:7" ht="14">
      <c r="A431" s="19" t="s">
        <v>291</v>
      </c>
      <c r="B431" s="20">
        <v>130040</v>
      </c>
      <c r="C431" s="20" t="s">
        <v>69</v>
      </c>
      <c r="D431" s="20" t="s">
        <v>801</v>
      </c>
      <c r="E431" s="20">
        <v>391657</v>
      </c>
      <c r="F431" s="20" t="s">
        <v>22</v>
      </c>
      <c r="G431" s="45">
        <v>2126772</v>
      </c>
    </row>
    <row r="432" spans="1:7" ht="14">
      <c r="A432" s="19" t="s">
        <v>291</v>
      </c>
      <c r="B432" s="20">
        <v>130550</v>
      </c>
      <c r="C432" s="20" t="s">
        <v>294</v>
      </c>
      <c r="D432" s="20" t="s">
        <v>806</v>
      </c>
      <c r="E432" s="20">
        <v>391659</v>
      </c>
      <c r="F432" s="20" t="s">
        <v>22</v>
      </c>
      <c r="G432" s="45">
        <v>18800000</v>
      </c>
    </row>
    <row r="433" spans="1:7" ht="14">
      <c r="A433" s="19" t="s">
        <v>291</v>
      </c>
      <c r="B433" s="20">
        <v>150266</v>
      </c>
      <c r="C433" s="20" t="s">
        <v>295</v>
      </c>
      <c r="D433" s="20" t="s">
        <v>812</v>
      </c>
      <c r="E433" s="20">
        <v>391660</v>
      </c>
      <c r="F433" s="20" t="s">
        <v>22</v>
      </c>
      <c r="G433" s="45">
        <v>3360891</v>
      </c>
    </row>
    <row r="434" spans="1:7" ht="14">
      <c r="A434" s="19" t="s">
        <v>291</v>
      </c>
      <c r="B434" s="20">
        <v>130550</v>
      </c>
      <c r="C434" s="20" t="s">
        <v>294</v>
      </c>
      <c r="D434" s="20" t="s">
        <v>805</v>
      </c>
      <c r="E434" s="20">
        <v>391667</v>
      </c>
      <c r="F434" s="20" t="s">
        <v>22</v>
      </c>
      <c r="G434" s="45">
        <v>196284.70</v>
      </c>
    </row>
    <row r="435" spans="1:7" ht="14">
      <c r="A435" s="19" t="s">
        <v>291</v>
      </c>
      <c r="B435" s="20">
        <v>130797</v>
      </c>
      <c r="C435" s="20" t="s">
        <v>296</v>
      </c>
      <c r="D435" s="20" t="s">
        <v>809</v>
      </c>
      <c r="E435" s="20">
        <v>391669</v>
      </c>
      <c r="F435" s="20" t="s">
        <v>22</v>
      </c>
      <c r="G435" s="45">
        <v>1645531</v>
      </c>
    </row>
    <row r="436" spans="1:7" ht="14">
      <c r="A436" s="19" t="s">
        <v>291</v>
      </c>
      <c r="B436" s="20">
        <v>130550</v>
      </c>
      <c r="C436" s="20" t="s">
        <v>294</v>
      </c>
      <c r="D436" s="20" t="s">
        <v>804</v>
      </c>
      <c r="E436" s="20">
        <v>391677</v>
      </c>
      <c r="F436" s="20" t="s">
        <v>22</v>
      </c>
      <c r="G436" s="45">
        <v>2841549</v>
      </c>
    </row>
    <row r="437" spans="1:7" ht="14">
      <c r="A437" s="19" t="s">
        <v>291</v>
      </c>
      <c r="B437" s="20">
        <v>131422</v>
      </c>
      <c r="C437" s="20" t="s">
        <v>297</v>
      </c>
      <c r="D437" s="20" t="s">
        <v>811</v>
      </c>
      <c r="E437" s="20">
        <v>391680</v>
      </c>
      <c r="F437" s="20" t="s">
        <v>22</v>
      </c>
      <c r="G437" s="45">
        <v>7539287</v>
      </c>
    </row>
    <row r="438" spans="1:7" ht="14">
      <c r="A438" s="19" t="s">
        <v>291</v>
      </c>
      <c r="B438" s="20">
        <v>130797</v>
      </c>
      <c r="C438" s="20" t="s">
        <v>296</v>
      </c>
      <c r="D438" s="20" t="s">
        <v>810</v>
      </c>
      <c r="E438" s="20">
        <v>391682</v>
      </c>
      <c r="F438" s="20" t="s">
        <v>22</v>
      </c>
      <c r="G438" s="45">
        <v>456282.30</v>
      </c>
    </row>
    <row r="439" spans="1:7" ht="14">
      <c r="A439" s="19" t="s">
        <v>291</v>
      </c>
      <c r="B439" s="20">
        <v>130550</v>
      </c>
      <c r="C439" s="20" t="s">
        <v>294</v>
      </c>
      <c r="D439" s="20" t="s">
        <v>803</v>
      </c>
      <c r="E439" s="20">
        <v>391684</v>
      </c>
      <c r="F439" s="20" t="s">
        <v>22</v>
      </c>
      <c r="G439" s="45">
        <v>1275296</v>
      </c>
    </row>
    <row r="440" spans="1:7" ht="14">
      <c r="A440" s="19" t="s">
        <v>291</v>
      </c>
      <c r="B440" s="20">
        <v>130550</v>
      </c>
      <c r="C440" s="20" t="s">
        <v>294</v>
      </c>
      <c r="D440" s="20" t="s">
        <v>808</v>
      </c>
      <c r="E440" s="20">
        <v>391686</v>
      </c>
      <c r="F440" s="20" t="s">
        <v>22</v>
      </c>
      <c r="G440" s="45">
        <v>12900000</v>
      </c>
    </row>
    <row r="441" spans="1:7" ht="14">
      <c r="A441" s="19" t="s">
        <v>298</v>
      </c>
      <c r="B441" s="20">
        <v>130112</v>
      </c>
      <c r="C441" s="20" t="s">
        <v>299</v>
      </c>
      <c r="D441" s="20" t="s">
        <v>814</v>
      </c>
      <c r="E441" s="20">
        <v>290553</v>
      </c>
      <c r="F441" s="20" t="s">
        <v>19</v>
      </c>
      <c r="G441" s="45">
        <v>5306403</v>
      </c>
    </row>
    <row r="442" spans="1:7" ht="14">
      <c r="A442" s="19" t="s">
        <v>298</v>
      </c>
      <c r="B442" s="20">
        <v>130136</v>
      </c>
      <c r="C442" s="20" t="s">
        <v>300</v>
      </c>
      <c r="D442" s="20" t="s">
        <v>815</v>
      </c>
      <c r="E442" s="20">
        <v>290554</v>
      </c>
      <c r="F442" s="20" t="s">
        <v>19</v>
      </c>
      <c r="G442" s="45">
        <v>3444689</v>
      </c>
    </row>
    <row r="443" spans="1:7" ht="14">
      <c r="A443" s="19" t="s">
        <v>298</v>
      </c>
      <c r="B443" s="20">
        <v>131310</v>
      </c>
      <c r="C443" s="20" t="s">
        <v>26</v>
      </c>
      <c r="D443" s="20" t="s">
        <v>821</v>
      </c>
      <c r="E443" s="20">
        <v>290559</v>
      </c>
      <c r="F443" s="20" t="s">
        <v>22</v>
      </c>
      <c r="G443" s="45">
        <v>11772</v>
      </c>
    </row>
    <row r="444" spans="1:7" ht="14">
      <c r="A444" s="19" t="s">
        <v>298</v>
      </c>
      <c r="B444" s="20">
        <v>130396</v>
      </c>
      <c r="C444" s="20" t="s">
        <v>301</v>
      </c>
      <c r="D444" s="20" t="s">
        <v>816</v>
      </c>
      <c r="E444" s="20">
        <v>290562</v>
      </c>
      <c r="F444" s="20" t="s">
        <v>22</v>
      </c>
      <c r="G444" s="45">
        <v>4280152</v>
      </c>
    </row>
    <row r="445" spans="1:7" ht="14">
      <c r="A445" s="19" t="s">
        <v>298</v>
      </c>
      <c r="B445" s="20">
        <v>131611</v>
      </c>
      <c r="C445" s="20" t="s">
        <v>302</v>
      </c>
      <c r="D445" s="20" t="s">
        <v>823</v>
      </c>
      <c r="E445" s="20">
        <v>290565</v>
      </c>
      <c r="F445" s="20" t="s">
        <v>22</v>
      </c>
      <c r="G445" s="45">
        <v>3632993</v>
      </c>
    </row>
    <row r="446" spans="1:7" ht="14">
      <c r="A446" s="19" t="s">
        <v>298</v>
      </c>
      <c r="B446" s="20">
        <v>131310</v>
      </c>
      <c r="C446" s="20" t="s">
        <v>26</v>
      </c>
      <c r="D446" s="20" t="s">
        <v>820</v>
      </c>
      <c r="E446" s="20">
        <v>290566</v>
      </c>
      <c r="F446" s="20" t="s">
        <v>22</v>
      </c>
      <c r="G446" s="45">
        <v>100000.60</v>
      </c>
    </row>
    <row r="447" spans="1:7" ht="14">
      <c r="A447" s="19" t="s">
        <v>298</v>
      </c>
      <c r="B447" s="20">
        <v>130929</v>
      </c>
      <c r="C447" s="20" t="s">
        <v>303</v>
      </c>
      <c r="D447" s="20" t="s">
        <v>817</v>
      </c>
      <c r="E447" s="20">
        <v>290573</v>
      </c>
      <c r="F447" s="20" t="s">
        <v>19</v>
      </c>
      <c r="G447" s="45">
        <v>3786301</v>
      </c>
    </row>
    <row r="448" spans="1:7" ht="14">
      <c r="A448" s="19" t="s">
        <v>298</v>
      </c>
      <c r="B448" s="20">
        <v>131310</v>
      </c>
      <c r="C448" s="20" t="s">
        <v>26</v>
      </c>
      <c r="D448" s="20" t="s">
        <v>819</v>
      </c>
      <c r="E448" s="20">
        <v>290575</v>
      </c>
      <c r="F448" s="20" t="s">
        <v>22</v>
      </c>
      <c r="G448" s="45">
        <v>6922418</v>
      </c>
    </row>
    <row r="449" spans="1:7" ht="14">
      <c r="A449" s="19" t="s">
        <v>298</v>
      </c>
      <c r="B449" s="20">
        <v>131310</v>
      </c>
      <c r="C449" s="20" t="s">
        <v>26</v>
      </c>
      <c r="D449" s="20" t="s">
        <v>818</v>
      </c>
      <c r="E449" s="20">
        <v>290578</v>
      </c>
      <c r="F449" s="20" t="s">
        <v>22</v>
      </c>
      <c r="G449" s="45">
        <v>1389722</v>
      </c>
    </row>
    <row r="450" spans="1:7" ht="14">
      <c r="A450" s="19" t="s">
        <v>298</v>
      </c>
      <c r="B450" s="20">
        <v>131384</v>
      </c>
      <c r="C450" s="20" t="s">
        <v>304</v>
      </c>
      <c r="D450" s="20" t="s">
        <v>822</v>
      </c>
      <c r="E450" s="20">
        <v>290579</v>
      </c>
      <c r="F450" s="20" t="s">
        <v>19</v>
      </c>
      <c r="G450" s="45">
        <v>6670986</v>
      </c>
    </row>
    <row r="451" spans="1:7" ht="14">
      <c r="A451" s="19" t="s">
        <v>305</v>
      </c>
      <c r="B451" s="20">
        <v>131226</v>
      </c>
      <c r="C451" s="20" t="s">
        <v>158</v>
      </c>
      <c r="D451" s="20" t="s">
        <v>838</v>
      </c>
      <c r="E451" s="20">
        <v>440425</v>
      </c>
      <c r="F451" s="20" t="s">
        <v>22</v>
      </c>
      <c r="G451" s="45">
        <v>371731.90</v>
      </c>
    </row>
    <row r="452" spans="1:7" ht="14">
      <c r="A452" s="19" t="s">
        <v>305</v>
      </c>
      <c r="B452" s="20">
        <v>130123</v>
      </c>
      <c r="C452" s="20" t="s">
        <v>316</v>
      </c>
      <c r="D452" s="20" t="s">
        <v>825</v>
      </c>
      <c r="E452" s="20">
        <v>442039</v>
      </c>
      <c r="F452" s="20" t="s">
        <v>19</v>
      </c>
      <c r="G452" s="45">
        <v>21000000</v>
      </c>
    </row>
    <row r="453" spans="1:7" ht="14">
      <c r="A453" s="19" t="s">
        <v>305</v>
      </c>
      <c r="B453" s="20">
        <v>440000</v>
      </c>
      <c r="C453" s="20" t="s">
        <v>312</v>
      </c>
      <c r="D453" s="20" t="s">
        <v>844</v>
      </c>
      <c r="E453" s="20">
        <v>442043</v>
      </c>
      <c r="F453" s="20" t="s">
        <v>22</v>
      </c>
      <c r="G453" s="45">
        <v>619947.40</v>
      </c>
    </row>
    <row r="454" spans="1:7" ht="14">
      <c r="A454" s="19" t="s">
        <v>305</v>
      </c>
      <c r="B454" s="20">
        <v>130199</v>
      </c>
      <c r="C454" s="20" t="s">
        <v>307</v>
      </c>
      <c r="D454" s="20" t="s">
        <v>826</v>
      </c>
      <c r="E454" s="20">
        <v>442046</v>
      </c>
      <c r="F454" s="20" t="s">
        <v>22</v>
      </c>
      <c r="G454" s="45">
        <v>7215774</v>
      </c>
    </row>
    <row r="455" spans="1:7" ht="14">
      <c r="A455" s="19" t="s">
        <v>305</v>
      </c>
      <c r="B455" s="20">
        <v>130227</v>
      </c>
      <c r="C455" s="20" t="s">
        <v>308</v>
      </c>
      <c r="D455" s="20" t="s">
        <v>827</v>
      </c>
      <c r="E455" s="20">
        <v>442052</v>
      </c>
      <c r="F455" s="20" t="s">
        <v>22</v>
      </c>
      <c r="G455" s="45">
        <v>9315649</v>
      </c>
    </row>
    <row r="456" spans="1:7" ht="14">
      <c r="A456" s="19" t="s">
        <v>305</v>
      </c>
      <c r="B456" s="20">
        <v>130307</v>
      </c>
      <c r="C456" s="20" t="s">
        <v>309</v>
      </c>
      <c r="D456" s="20" t="s">
        <v>828</v>
      </c>
      <c r="E456" s="20">
        <v>442057</v>
      </c>
      <c r="F456" s="20" t="s">
        <v>22</v>
      </c>
      <c r="G456" s="45">
        <v>2552521</v>
      </c>
    </row>
    <row r="457" spans="1:7" ht="14">
      <c r="A457" s="19" t="s">
        <v>305</v>
      </c>
      <c r="B457" s="20">
        <v>130311</v>
      </c>
      <c r="C457" s="20" t="s">
        <v>310</v>
      </c>
      <c r="D457" s="20" t="s">
        <v>829</v>
      </c>
      <c r="E457" s="20">
        <v>442059</v>
      </c>
      <c r="F457" s="20" t="s">
        <v>22</v>
      </c>
      <c r="G457" s="45">
        <v>5337951</v>
      </c>
    </row>
    <row r="458" spans="1:7" ht="14">
      <c r="A458" s="19" t="s">
        <v>305</v>
      </c>
      <c r="B458" s="20">
        <v>130315</v>
      </c>
      <c r="C458" s="20" t="s">
        <v>320</v>
      </c>
      <c r="D458" s="20" t="s">
        <v>830</v>
      </c>
      <c r="E458" s="20">
        <v>442060</v>
      </c>
      <c r="F458" s="20" t="s">
        <v>22</v>
      </c>
      <c r="G458" s="45">
        <v>3662350</v>
      </c>
    </row>
    <row r="459" spans="1:7" ht="14">
      <c r="A459" s="19" t="s">
        <v>305</v>
      </c>
      <c r="B459" s="20">
        <v>130502</v>
      </c>
      <c r="C459" s="20" t="s">
        <v>313</v>
      </c>
      <c r="D459" s="20" t="s">
        <v>832</v>
      </c>
      <c r="E459" s="20">
        <v>442071</v>
      </c>
      <c r="F459" s="20" t="s">
        <v>22</v>
      </c>
      <c r="G459" s="45">
        <v>2659833</v>
      </c>
    </row>
    <row r="460" spans="1:7" ht="14">
      <c r="A460" s="19" t="s">
        <v>305</v>
      </c>
      <c r="B460" s="20">
        <v>130524</v>
      </c>
      <c r="C460" s="20" t="s">
        <v>314</v>
      </c>
      <c r="D460" s="20" t="s">
        <v>833</v>
      </c>
      <c r="E460" s="20">
        <v>442076</v>
      </c>
      <c r="F460" s="20" t="s">
        <v>19</v>
      </c>
      <c r="G460" s="45">
        <v>1007418</v>
      </c>
    </row>
    <row r="461" spans="1:7" ht="14">
      <c r="A461" s="19" t="s">
        <v>305</v>
      </c>
      <c r="B461" s="20">
        <v>130034</v>
      </c>
      <c r="C461" s="20" t="s">
        <v>306</v>
      </c>
      <c r="D461" s="20" t="s">
        <v>824</v>
      </c>
      <c r="E461" s="20">
        <v>442090</v>
      </c>
      <c r="F461" s="20" t="s">
        <v>19</v>
      </c>
      <c r="G461" s="45">
        <v>6050742</v>
      </c>
    </row>
    <row r="462" spans="1:7" ht="14">
      <c r="A462" s="19" t="s">
        <v>305</v>
      </c>
      <c r="B462" s="20">
        <v>130825</v>
      </c>
      <c r="C462" s="20" t="s">
        <v>315</v>
      </c>
      <c r="D462" s="20" t="s">
        <v>834</v>
      </c>
      <c r="E462" s="20">
        <v>442112</v>
      </c>
      <c r="F462" s="20" t="s">
        <v>22</v>
      </c>
      <c r="G462" s="45">
        <v>3650761</v>
      </c>
    </row>
    <row r="463" spans="1:7" ht="14">
      <c r="A463" s="19" t="s">
        <v>305</v>
      </c>
      <c r="B463" s="20">
        <v>131031</v>
      </c>
      <c r="C463" s="20" t="s">
        <v>317</v>
      </c>
      <c r="D463" s="20" t="s">
        <v>835</v>
      </c>
      <c r="E463" s="20">
        <v>442130</v>
      </c>
      <c r="F463" s="20" t="s">
        <v>19</v>
      </c>
      <c r="G463" s="45">
        <v>1398075</v>
      </c>
    </row>
    <row r="464" spans="1:7" ht="14">
      <c r="A464" s="19" t="s">
        <v>305</v>
      </c>
      <c r="B464" s="20">
        <v>131055</v>
      </c>
      <c r="C464" s="20" t="s">
        <v>318</v>
      </c>
      <c r="D464" s="20" t="s">
        <v>836</v>
      </c>
      <c r="E464" s="20">
        <v>442131</v>
      </c>
      <c r="F464" s="20" t="s">
        <v>22</v>
      </c>
      <c r="G464" s="45">
        <v>5464218</v>
      </c>
    </row>
    <row r="465" spans="1:7" ht="14">
      <c r="A465" s="19" t="s">
        <v>305</v>
      </c>
      <c r="B465" s="20">
        <v>131162</v>
      </c>
      <c r="C465" s="20" t="s">
        <v>273</v>
      </c>
      <c r="D465" s="20" t="s">
        <v>756</v>
      </c>
      <c r="E465" s="20">
        <v>442141</v>
      </c>
      <c r="F465" s="20" t="s">
        <v>22</v>
      </c>
      <c r="G465" s="45">
        <v>3370470</v>
      </c>
    </row>
    <row r="466" spans="1:7" ht="14">
      <c r="A466" s="19" t="s">
        <v>305</v>
      </c>
      <c r="B466" s="20">
        <v>131221</v>
      </c>
      <c r="C466" s="20" t="s">
        <v>319</v>
      </c>
      <c r="D466" s="20" t="s">
        <v>837</v>
      </c>
      <c r="E466" s="20">
        <v>442143</v>
      </c>
      <c r="F466" s="20" t="s">
        <v>22</v>
      </c>
      <c r="G466" s="45">
        <v>4352671</v>
      </c>
    </row>
    <row r="467" spans="1:7" ht="14">
      <c r="A467" s="19" t="s">
        <v>305</v>
      </c>
      <c r="B467" s="20">
        <v>131296</v>
      </c>
      <c r="C467" s="20" t="s">
        <v>321</v>
      </c>
      <c r="D467" s="20" t="s">
        <v>839</v>
      </c>
      <c r="E467" s="20">
        <v>442151</v>
      </c>
      <c r="F467" s="20" t="s">
        <v>22</v>
      </c>
      <c r="G467" s="45">
        <v>4454636</v>
      </c>
    </row>
    <row r="468" spans="1:7" ht="14">
      <c r="A468" s="19" t="s">
        <v>305</v>
      </c>
      <c r="B468" s="20">
        <v>340001</v>
      </c>
      <c r="C468" s="20" t="s">
        <v>322</v>
      </c>
      <c r="D468" s="20" t="s">
        <v>843</v>
      </c>
      <c r="E468" s="20">
        <v>442159</v>
      </c>
      <c r="F468" s="20" t="s">
        <v>19</v>
      </c>
      <c r="G468" s="45">
        <v>14000000</v>
      </c>
    </row>
    <row r="469" spans="1:7" ht="14">
      <c r="A469" s="19" t="s">
        <v>305</v>
      </c>
      <c r="B469" s="20">
        <v>131466</v>
      </c>
      <c r="C469" s="20" t="s">
        <v>324</v>
      </c>
      <c r="D469" s="20" t="s">
        <v>840</v>
      </c>
      <c r="E469" s="20">
        <v>442166</v>
      </c>
      <c r="F469" s="20" t="s">
        <v>22</v>
      </c>
      <c r="G469" s="45">
        <v>2163095</v>
      </c>
    </row>
    <row r="470" spans="1:7" ht="14">
      <c r="A470" s="19" t="s">
        <v>305</v>
      </c>
      <c r="B470" s="20">
        <v>131476</v>
      </c>
      <c r="C470" s="20" t="s">
        <v>323</v>
      </c>
      <c r="D470" s="20" t="s">
        <v>841</v>
      </c>
      <c r="E470" s="20">
        <v>442168</v>
      </c>
      <c r="F470" s="20" t="s">
        <v>22</v>
      </c>
      <c r="G470" s="45">
        <v>8477141</v>
      </c>
    </row>
    <row r="471" spans="1:7" ht="14">
      <c r="A471" s="19" t="s">
        <v>305</v>
      </c>
      <c r="B471" s="20">
        <v>131512</v>
      </c>
      <c r="C471" s="20" t="s">
        <v>325</v>
      </c>
      <c r="D471" s="20" t="s">
        <v>842</v>
      </c>
      <c r="E471" s="20">
        <v>442170</v>
      </c>
      <c r="F471" s="20" t="s">
        <v>22</v>
      </c>
      <c r="G471" s="45">
        <v>4304325</v>
      </c>
    </row>
    <row r="472" spans="1:7" ht="14">
      <c r="A472" s="19" t="s">
        <v>305</v>
      </c>
      <c r="B472" s="20">
        <v>130458</v>
      </c>
      <c r="C472" s="20" t="s">
        <v>311</v>
      </c>
      <c r="D472" s="20" t="s">
        <v>831</v>
      </c>
      <c r="E472" s="20">
        <v>442262</v>
      </c>
      <c r="F472" s="20" t="s">
        <v>22</v>
      </c>
      <c r="G472" s="45">
        <v>424624</v>
      </c>
    </row>
    <row r="473" spans="1:7" ht="14">
      <c r="A473" s="19" t="s">
        <v>326</v>
      </c>
      <c r="B473" s="20">
        <v>440186</v>
      </c>
      <c r="C473" s="20" t="s">
        <v>49</v>
      </c>
      <c r="D473" s="20" t="s">
        <v>849</v>
      </c>
      <c r="E473" s="20">
        <v>500758</v>
      </c>
      <c r="F473" s="20" t="s">
        <v>19</v>
      </c>
      <c r="G473" s="45">
        <v>490935</v>
      </c>
    </row>
    <row r="474" spans="1:7" ht="14">
      <c r="A474" s="19" t="s">
        <v>326</v>
      </c>
      <c r="B474" s="20">
        <v>160127</v>
      </c>
      <c r="C474" s="20" t="s">
        <v>45</v>
      </c>
      <c r="D474" s="20" t="s">
        <v>848</v>
      </c>
      <c r="E474" s="20">
        <v>502277</v>
      </c>
      <c r="F474" s="20" t="s">
        <v>22</v>
      </c>
      <c r="G474" s="45">
        <v>5384369</v>
      </c>
    </row>
    <row r="475" spans="1:7" ht="14">
      <c r="A475" s="19" t="s">
        <v>326</v>
      </c>
      <c r="B475" s="20">
        <v>130580</v>
      </c>
      <c r="C475" s="20" t="s">
        <v>327</v>
      </c>
      <c r="D475" s="20" t="s">
        <v>845</v>
      </c>
      <c r="E475" s="20">
        <v>502279</v>
      </c>
      <c r="F475" s="20" t="s">
        <v>22</v>
      </c>
      <c r="G475" s="45">
        <v>526922</v>
      </c>
    </row>
    <row r="476" spans="1:7" ht="14">
      <c r="A476" s="19" t="s">
        <v>326</v>
      </c>
      <c r="B476" s="20">
        <v>160127</v>
      </c>
      <c r="C476" s="20" t="s">
        <v>45</v>
      </c>
      <c r="D476" s="20" t="s">
        <v>847</v>
      </c>
      <c r="E476" s="20">
        <v>502283</v>
      </c>
      <c r="F476" s="20" t="s">
        <v>22</v>
      </c>
      <c r="G476" s="45">
        <v>2745565</v>
      </c>
    </row>
    <row r="477" spans="1:7" ht="14">
      <c r="A477" s="19" t="s">
        <v>326</v>
      </c>
      <c r="B477" s="20">
        <v>160127</v>
      </c>
      <c r="C477" s="20" t="s">
        <v>45</v>
      </c>
      <c r="D477" s="20" t="s">
        <v>846</v>
      </c>
      <c r="E477" s="20">
        <v>503032</v>
      </c>
      <c r="F477" s="20" t="s">
        <v>22</v>
      </c>
      <c r="G477" s="45">
        <v>1387705</v>
      </c>
    </row>
    <row r="478" spans="1:7" ht="14">
      <c r="A478" s="19" t="s">
        <v>328</v>
      </c>
      <c r="B478" s="20">
        <v>131486</v>
      </c>
      <c r="C478" s="20" t="s">
        <v>217</v>
      </c>
      <c r="D478" s="20" t="s">
        <v>854</v>
      </c>
      <c r="E478" s="20">
        <v>190217</v>
      </c>
      <c r="F478" s="20" t="s">
        <v>22</v>
      </c>
      <c r="G478" s="45">
        <v>643641.40</v>
      </c>
    </row>
    <row r="479" spans="1:7" ht="14">
      <c r="A479" s="19" t="s">
        <v>328</v>
      </c>
      <c r="B479" s="20">
        <v>400094</v>
      </c>
      <c r="C479" s="20" t="s">
        <v>332</v>
      </c>
      <c r="D479" s="20" t="s">
        <v>858</v>
      </c>
      <c r="E479" s="20">
        <v>190219</v>
      </c>
      <c r="F479" s="20" t="s">
        <v>19</v>
      </c>
      <c r="G479" s="45">
        <v>513051.60</v>
      </c>
    </row>
    <row r="480" spans="1:7" ht="14">
      <c r="A480" s="19" t="s">
        <v>328</v>
      </c>
      <c r="B480" s="20">
        <v>130266</v>
      </c>
      <c r="C480" s="20" t="s">
        <v>329</v>
      </c>
      <c r="D480" s="20" t="s">
        <v>850</v>
      </c>
      <c r="E480" s="20">
        <v>190225</v>
      </c>
      <c r="F480" s="20" t="s">
        <v>22</v>
      </c>
      <c r="G480" s="45">
        <v>1997303</v>
      </c>
    </row>
    <row r="481" spans="1:7" ht="14">
      <c r="A481" s="19" t="s">
        <v>328</v>
      </c>
      <c r="B481" s="20">
        <v>300191</v>
      </c>
      <c r="C481" s="20" t="s">
        <v>330</v>
      </c>
      <c r="D481" s="20" t="s">
        <v>857</v>
      </c>
      <c r="E481" s="20">
        <v>190226</v>
      </c>
      <c r="F481" s="20" t="s">
        <v>22</v>
      </c>
      <c r="G481" s="45">
        <v>1609681</v>
      </c>
    </row>
    <row r="482" spans="1:7" ht="14">
      <c r="A482" s="19" t="s">
        <v>328</v>
      </c>
      <c r="B482" s="20">
        <v>130610</v>
      </c>
      <c r="C482" s="20" t="s">
        <v>331</v>
      </c>
      <c r="D482" s="20" t="s">
        <v>851</v>
      </c>
      <c r="E482" s="20">
        <v>190237</v>
      </c>
      <c r="F482" s="20" t="s">
        <v>22</v>
      </c>
      <c r="G482" s="45">
        <v>1380691</v>
      </c>
    </row>
    <row r="483" spans="1:7" ht="14">
      <c r="A483" s="19" t="s">
        <v>328</v>
      </c>
      <c r="B483" s="20">
        <v>130901</v>
      </c>
      <c r="C483" s="20" t="s">
        <v>333</v>
      </c>
      <c r="D483" s="20" t="s">
        <v>382</v>
      </c>
      <c r="E483" s="20">
        <v>190239</v>
      </c>
      <c r="F483" s="20" t="s">
        <v>19</v>
      </c>
      <c r="G483" s="45">
        <v>391867.80</v>
      </c>
    </row>
    <row r="484" spans="1:7" ht="14">
      <c r="A484" s="19" t="s">
        <v>328</v>
      </c>
      <c r="B484" s="20">
        <v>131024</v>
      </c>
      <c r="C484" s="20" t="s">
        <v>334</v>
      </c>
      <c r="D484" s="20" t="s">
        <v>852</v>
      </c>
      <c r="E484" s="20">
        <v>190243</v>
      </c>
      <c r="F484" s="20" t="s">
        <v>22</v>
      </c>
      <c r="G484" s="45">
        <v>1146667</v>
      </c>
    </row>
    <row r="485" spans="1:7" ht="14">
      <c r="A485" s="19" t="s">
        <v>328</v>
      </c>
      <c r="B485" s="20">
        <v>300191</v>
      </c>
      <c r="C485" s="20" t="s">
        <v>330</v>
      </c>
      <c r="D485" s="20" t="s">
        <v>856</v>
      </c>
      <c r="E485" s="20">
        <v>190249</v>
      </c>
      <c r="F485" s="20" t="s">
        <v>22</v>
      </c>
      <c r="G485" s="45">
        <v>1512549</v>
      </c>
    </row>
    <row r="486" spans="1:7" ht="14">
      <c r="A486" s="19" t="s">
        <v>328</v>
      </c>
      <c r="B486" s="20">
        <v>131310</v>
      </c>
      <c r="C486" s="20" t="s">
        <v>26</v>
      </c>
      <c r="D486" s="20" t="s">
        <v>855</v>
      </c>
      <c r="E486" s="20">
        <v>190253</v>
      </c>
      <c r="F486" s="20" t="s">
        <v>22</v>
      </c>
      <c r="G486" s="45">
        <v>402534.70</v>
      </c>
    </row>
    <row r="487" spans="1:7" ht="14">
      <c r="A487" s="19" t="s">
        <v>328</v>
      </c>
      <c r="B487" s="20">
        <v>131486</v>
      </c>
      <c r="C487" s="20" t="s">
        <v>217</v>
      </c>
      <c r="D487" s="20" t="s">
        <v>853</v>
      </c>
      <c r="E487" s="20">
        <v>193029</v>
      </c>
      <c r="F487" s="20" t="s">
        <v>22</v>
      </c>
      <c r="G487" s="45">
        <v>1028978</v>
      </c>
    </row>
    <row r="488" spans="1:7" ht="14">
      <c r="A488" s="19" t="s">
        <v>335</v>
      </c>
      <c r="B488" s="20">
        <v>131310</v>
      </c>
      <c r="C488" s="20" t="s">
        <v>26</v>
      </c>
      <c r="D488" s="20" t="s">
        <v>860</v>
      </c>
      <c r="E488" s="20">
        <v>140058</v>
      </c>
      <c r="F488" s="20" t="s">
        <v>22</v>
      </c>
      <c r="G488" s="45">
        <v>108716.10</v>
      </c>
    </row>
    <row r="489" spans="1:7" ht="14">
      <c r="A489" s="19" t="s">
        <v>335</v>
      </c>
      <c r="B489" s="20">
        <v>131310</v>
      </c>
      <c r="C489" s="20" t="s">
        <v>26</v>
      </c>
      <c r="D489" s="20" t="s">
        <v>861</v>
      </c>
      <c r="E489" s="20">
        <v>140061</v>
      </c>
      <c r="F489" s="20" t="s">
        <v>22</v>
      </c>
      <c r="G489" s="45">
        <v>324824.30</v>
      </c>
    </row>
    <row r="490" spans="1:7" ht="14">
      <c r="A490" s="19" t="s">
        <v>335</v>
      </c>
      <c r="B490" s="20">
        <v>131310</v>
      </c>
      <c r="C490" s="20" t="s">
        <v>26</v>
      </c>
      <c r="D490" s="20" t="s">
        <v>862</v>
      </c>
      <c r="E490" s="20">
        <v>140062</v>
      </c>
      <c r="F490" s="20" t="s">
        <v>22</v>
      </c>
      <c r="G490" s="45">
        <v>71012.97</v>
      </c>
    </row>
    <row r="491" spans="1:7" ht="14">
      <c r="A491" s="19" t="s">
        <v>335</v>
      </c>
      <c r="B491" s="20">
        <v>131378</v>
      </c>
      <c r="C491" s="20" t="s">
        <v>21</v>
      </c>
      <c r="D491" s="20" t="s">
        <v>863</v>
      </c>
      <c r="E491" s="20">
        <v>140064</v>
      </c>
      <c r="F491" s="20" t="s">
        <v>22</v>
      </c>
      <c r="G491" s="45">
        <v>1602336</v>
      </c>
    </row>
    <row r="492" spans="1:7" ht="14">
      <c r="A492" s="19" t="s">
        <v>335</v>
      </c>
      <c r="B492" s="20">
        <v>130269</v>
      </c>
      <c r="C492" s="20" t="s">
        <v>245</v>
      </c>
      <c r="D492" s="20" t="s">
        <v>859</v>
      </c>
      <c r="E492" s="20">
        <v>140068</v>
      </c>
      <c r="F492" s="20" t="s">
        <v>19</v>
      </c>
      <c r="G492" s="45">
        <v>740582.80</v>
      </c>
    </row>
    <row r="493" spans="1:7" ht="14">
      <c r="A493" s="19" t="s">
        <v>335</v>
      </c>
      <c r="B493" s="20">
        <v>131426</v>
      </c>
      <c r="C493" s="20" t="s">
        <v>336</v>
      </c>
      <c r="D493" s="20" t="s">
        <v>864</v>
      </c>
      <c r="E493" s="20">
        <v>147332</v>
      </c>
      <c r="F493" s="20" t="s">
        <v>19</v>
      </c>
      <c r="G493" s="45">
        <v>2220703</v>
      </c>
    </row>
    <row r="494" spans="1:7" ht="14">
      <c r="A494" s="19" t="s">
        <v>337</v>
      </c>
      <c r="B494" s="20">
        <v>190406</v>
      </c>
      <c r="C494" s="20" t="s">
        <v>341</v>
      </c>
      <c r="D494" s="20" t="s">
        <v>872</v>
      </c>
      <c r="E494" s="20">
        <v>520580</v>
      </c>
      <c r="F494" s="20" t="s">
        <v>22</v>
      </c>
      <c r="G494" s="45">
        <v>807123.10</v>
      </c>
    </row>
    <row r="495" spans="1:7" ht="14">
      <c r="A495" s="19" t="s">
        <v>337</v>
      </c>
      <c r="B495" s="20">
        <v>131310</v>
      </c>
      <c r="C495" s="20" t="s">
        <v>26</v>
      </c>
      <c r="D495" s="20" t="s">
        <v>869</v>
      </c>
      <c r="E495" s="20">
        <v>522404</v>
      </c>
      <c r="F495" s="20" t="s">
        <v>22</v>
      </c>
      <c r="G495" s="45">
        <v>1298789</v>
      </c>
    </row>
    <row r="496" spans="1:7" ht="14">
      <c r="A496" s="19" t="s">
        <v>337</v>
      </c>
      <c r="B496" s="20">
        <v>130651</v>
      </c>
      <c r="C496" s="20" t="s">
        <v>127</v>
      </c>
      <c r="D496" s="20" t="s">
        <v>865</v>
      </c>
      <c r="E496" s="20">
        <v>522423</v>
      </c>
      <c r="F496" s="20" t="s">
        <v>22</v>
      </c>
      <c r="G496" s="45">
        <v>1464240</v>
      </c>
    </row>
    <row r="497" spans="1:7" ht="14">
      <c r="A497" s="19" t="s">
        <v>337</v>
      </c>
      <c r="B497" s="20">
        <v>131310</v>
      </c>
      <c r="C497" s="20" t="s">
        <v>26</v>
      </c>
      <c r="D497" s="20" t="s">
        <v>868</v>
      </c>
      <c r="E497" s="20">
        <v>522427</v>
      </c>
      <c r="F497" s="20" t="s">
        <v>22</v>
      </c>
      <c r="G497" s="45">
        <v>417997.80</v>
      </c>
    </row>
    <row r="498" spans="1:7" ht="14">
      <c r="A498" s="19" t="s">
        <v>337</v>
      </c>
      <c r="B498" s="20">
        <v>131310</v>
      </c>
      <c r="C498" s="20" t="s">
        <v>26</v>
      </c>
      <c r="D498" s="20" t="s">
        <v>870</v>
      </c>
      <c r="E498" s="20">
        <v>522430</v>
      </c>
      <c r="F498" s="20" t="s">
        <v>22</v>
      </c>
      <c r="G498" s="45">
        <v>628717.90</v>
      </c>
    </row>
    <row r="499" spans="1:7" ht="14">
      <c r="A499" s="19" t="s">
        <v>337</v>
      </c>
      <c r="B499" s="20">
        <v>131047</v>
      </c>
      <c r="C499" s="20" t="s">
        <v>338</v>
      </c>
      <c r="D499" s="20" t="s">
        <v>866</v>
      </c>
      <c r="E499" s="20">
        <v>522437</v>
      </c>
      <c r="F499" s="20" t="s">
        <v>22</v>
      </c>
      <c r="G499" s="45">
        <v>953080.30</v>
      </c>
    </row>
    <row r="500" spans="1:7" ht="14">
      <c r="A500" s="19" t="s">
        <v>337</v>
      </c>
      <c r="B500" s="20">
        <v>131247</v>
      </c>
      <c r="C500" s="20" t="s">
        <v>339</v>
      </c>
      <c r="D500" s="20" t="s">
        <v>867</v>
      </c>
      <c r="E500" s="20">
        <v>522442</v>
      </c>
      <c r="F500" s="20" t="s">
        <v>19</v>
      </c>
      <c r="G500" s="45">
        <v>465890.30</v>
      </c>
    </row>
    <row r="501" spans="1:7" ht="14">
      <c r="A501" s="19" t="s">
        <v>337</v>
      </c>
      <c r="B501" s="20">
        <v>131475</v>
      </c>
      <c r="C501" s="20" t="s">
        <v>340</v>
      </c>
      <c r="D501" s="20" t="s">
        <v>871</v>
      </c>
      <c r="E501" s="20">
        <v>522451</v>
      </c>
      <c r="F501" s="20" t="s">
        <v>19</v>
      </c>
      <c r="G501" s="45">
        <v>930345</v>
      </c>
    </row>
    <row r="502" spans="1:7" ht="14">
      <c r="A502" s="19" t="s">
        <v>342</v>
      </c>
      <c r="B502" s="20">
        <v>130057</v>
      </c>
      <c r="C502" s="20" t="s">
        <v>343</v>
      </c>
      <c r="D502" s="20" t="s">
        <v>874</v>
      </c>
      <c r="E502" s="20">
        <v>330842</v>
      </c>
      <c r="F502" s="20" t="s">
        <v>22</v>
      </c>
      <c r="G502" s="45">
        <v>1581150</v>
      </c>
    </row>
    <row r="503" spans="1:7" ht="14">
      <c r="A503" s="19" t="s">
        <v>342</v>
      </c>
      <c r="B503" s="20">
        <v>130058</v>
      </c>
      <c r="C503" s="20" t="s">
        <v>344</v>
      </c>
      <c r="D503" s="20" t="s">
        <v>875</v>
      </c>
      <c r="E503" s="20">
        <v>330843</v>
      </c>
      <c r="F503" s="20" t="s">
        <v>22</v>
      </c>
      <c r="G503" s="45">
        <v>1273602</v>
      </c>
    </row>
    <row r="504" spans="1:7" ht="14">
      <c r="A504" s="19" t="s">
        <v>342</v>
      </c>
      <c r="B504" s="20">
        <v>131310</v>
      </c>
      <c r="C504" s="20" t="s">
        <v>26</v>
      </c>
      <c r="D504" s="20" t="s">
        <v>904</v>
      </c>
      <c r="E504" s="20">
        <v>330844</v>
      </c>
      <c r="F504" s="20" t="s">
        <v>22</v>
      </c>
      <c r="G504" s="45">
        <v>3198670</v>
      </c>
    </row>
    <row r="505" spans="1:7" ht="14">
      <c r="A505" s="19" t="s">
        <v>342</v>
      </c>
      <c r="B505" s="20">
        <v>130093</v>
      </c>
      <c r="C505" s="20" t="s">
        <v>345</v>
      </c>
      <c r="D505" s="20" t="s">
        <v>876</v>
      </c>
      <c r="E505" s="20">
        <v>330846</v>
      </c>
      <c r="F505" s="20" t="s">
        <v>22</v>
      </c>
      <c r="G505" s="45">
        <v>923342</v>
      </c>
    </row>
    <row r="506" spans="1:7" ht="14">
      <c r="A506" s="19" t="s">
        <v>342</v>
      </c>
      <c r="B506" s="20">
        <v>160127</v>
      </c>
      <c r="C506" s="20" t="s">
        <v>45</v>
      </c>
      <c r="D506" s="20" t="s">
        <v>917</v>
      </c>
      <c r="E506" s="20">
        <v>330847</v>
      </c>
      <c r="F506" s="20" t="s">
        <v>22</v>
      </c>
      <c r="G506" s="45">
        <v>610435.60</v>
      </c>
    </row>
    <row r="507" spans="1:7" ht="14">
      <c r="A507" s="19" t="s">
        <v>342</v>
      </c>
      <c r="B507" s="20">
        <v>131310</v>
      </c>
      <c r="C507" s="20" t="s">
        <v>26</v>
      </c>
      <c r="D507" s="20" t="s">
        <v>907</v>
      </c>
      <c r="E507" s="20">
        <v>330849</v>
      </c>
      <c r="F507" s="20" t="s">
        <v>22</v>
      </c>
      <c r="G507" s="45">
        <v>632352.10</v>
      </c>
    </row>
    <row r="508" spans="1:7" ht="14">
      <c r="A508" s="19" t="s">
        <v>342</v>
      </c>
      <c r="B508" s="20">
        <v>130138</v>
      </c>
      <c r="C508" s="20" t="s">
        <v>346</v>
      </c>
      <c r="D508" s="20" t="s">
        <v>877</v>
      </c>
      <c r="E508" s="20">
        <v>330850</v>
      </c>
      <c r="F508" s="20" t="s">
        <v>22</v>
      </c>
      <c r="G508" s="45">
        <v>777927</v>
      </c>
    </row>
    <row r="509" spans="1:7" ht="14">
      <c r="A509" s="19" t="s">
        <v>342</v>
      </c>
      <c r="B509" s="20">
        <v>131310</v>
      </c>
      <c r="C509" s="20" t="s">
        <v>26</v>
      </c>
      <c r="D509" s="20" t="s">
        <v>905</v>
      </c>
      <c r="E509" s="20">
        <v>330851</v>
      </c>
      <c r="F509" s="20" t="s">
        <v>22</v>
      </c>
      <c r="G509" s="45">
        <v>542725</v>
      </c>
    </row>
    <row r="510" spans="1:7" ht="14">
      <c r="A510" s="19" t="s">
        <v>342</v>
      </c>
      <c r="B510" s="20">
        <v>130170</v>
      </c>
      <c r="C510" s="20" t="s">
        <v>347</v>
      </c>
      <c r="D510" s="20" t="s">
        <v>880</v>
      </c>
      <c r="E510" s="20">
        <v>330855</v>
      </c>
      <c r="F510" s="20" t="s">
        <v>22</v>
      </c>
      <c r="G510" s="45">
        <v>1020901</v>
      </c>
    </row>
    <row r="511" spans="1:7" ht="14">
      <c r="A511" s="19" t="s">
        <v>342</v>
      </c>
      <c r="B511" s="20">
        <v>131310</v>
      </c>
      <c r="C511" s="20" t="s">
        <v>26</v>
      </c>
      <c r="D511" s="20" t="s">
        <v>902</v>
      </c>
      <c r="E511" s="20">
        <v>330856</v>
      </c>
      <c r="F511" s="20" t="s">
        <v>22</v>
      </c>
      <c r="G511" s="45">
        <v>137898</v>
      </c>
    </row>
    <row r="512" spans="1:7" ht="14">
      <c r="A512" s="19" t="s">
        <v>342</v>
      </c>
      <c r="B512" s="20">
        <v>131310</v>
      </c>
      <c r="C512" s="20" t="s">
        <v>26</v>
      </c>
      <c r="D512" s="20" t="s">
        <v>892</v>
      </c>
      <c r="E512" s="20">
        <v>330859</v>
      </c>
      <c r="F512" s="20" t="s">
        <v>22</v>
      </c>
      <c r="G512" s="45">
        <v>3564166</v>
      </c>
    </row>
    <row r="513" spans="1:7" ht="14">
      <c r="A513" s="19" t="s">
        <v>342</v>
      </c>
      <c r="B513" s="20">
        <v>130291</v>
      </c>
      <c r="C513" s="20" t="s">
        <v>348</v>
      </c>
      <c r="D513" s="20" t="s">
        <v>881</v>
      </c>
      <c r="E513" s="20">
        <v>330865</v>
      </c>
      <c r="F513" s="20" t="s">
        <v>22</v>
      </c>
      <c r="G513" s="45">
        <v>637663</v>
      </c>
    </row>
    <row r="514" spans="1:7" ht="14">
      <c r="A514" s="19" t="s">
        <v>342</v>
      </c>
      <c r="B514" s="20">
        <v>130345</v>
      </c>
      <c r="C514" s="20" t="s">
        <v>349</v>
      </c>
      <c r="D514" s="20" t="s">
        <v>882</v>
      </c>
      <c r="E514" s="20">
        <v>330868</v>
      </c>
      <c r="F514" s="20" t="s">
        <v>22</v>
      </c>
      <c r="G514" s="45">
        <v>1130199</v>
      </c>
    </row>
    <row r="515" spans="1:7" ht="14">
      <c r="A515" s="19" t="s">
        <v>342</v>
      </c>
      <c r="B515" s="20">
        <v>160127</v>
      </c>
      <c r="C515" s="20" t="s">
        <v>45</v>
      </c>
      <c r="D515" s="20" t="s">
        <v>916</v>
      </c>
      <c r="E515" s="20">
        <v>330872</v>
      </c>
      <c r="F515" s="20" t="s">
        <v>22</v>
      </c>
      <c r="G515" s="45">
        <v>262862.20</v>
      </c>
    </row>
    <row r="516" spans="1:7" ht="14">
      <c r="A516" s="19" t="s">
        <v>342</v>
      </c>
      <c r="B516" s="20">
        <v>131310</v>
      </c>
      <c r="C516" s="20" t="s">
        <v>26</v>
      </c>
      <c r="D516" s="20" t="s">
        <v>900</v>
      </c>
      <c r="E516" s="20">
        <v>330875</v>
      </c>
      <c r="F516" s="20" t="s">
        <v>22</v>
      </c>
      <c r="G516" s="45">
        <v>256292.20</v>
      </c>
    </row>
    <row r="517" spans="1:7" ht="14">
      <c r="A517" s="19" t="s">
        <v>342</v>
      </c>
      <c r="B517" s="20">
        <v>130476</v>
      </c>
      <c r="C517" s="20" t="s">
        <v>350</v>
      </c>
      <c r="D517" s="20" t="s">
        <v>883</v>
      </c>
      <c r="E517" s="20">
        <v>330879</v>
      </c>
      <c r="F517" s="20" t="s">
        <v>22</v>
      </c>
      <c r="G517" s="45">
        <v>1393271</v>
      </c>
    </row>
    <row r="518" spans="1:7" ht="14">
      <c r="A518" s="19" t="s">
        <v>342</v>
      </c>
      <c r="B518" s="20">
        <v>131310</v>
      </c>
      <c r="C518" s="20" t="s">
        <v>26</v>
      </c>
      <c r="D518" s="20" t="s">
        <v>906</v>
      </c>
      <c r="E518" s="20">
        <v>330880</v>
      </c>
      <c r="F518" s="20" t="s">
        <v>22</v>
      </c>
      <c r="G518" s="45">
        <v>878809.80</v>
      </c>
    </row>
    <row r="519" spans="1:7" ht="14">
      <c r="A519" s="19" t="s">
        <v>342</v>
      </c>
      <c r="B519" s="20">
        <v>131310</v>
      </c>
      <c r="C519" s="20" t="s">
        <v>26</v>
      </c>
      <c r="D519" s="20" t="s">
        <v>896</v>
      </c>
      <c r="E519" s="20">
        <v>330881</v>
      </c>
      <c r="F519" s="20" t="s">
        <v>22</v>
      </c>
      <c r="G519" s="45">
        <v>906915.30</v>
      </c>
    </row>
    <row r="520" spans="1:7" ht="14">
      <c r="A520" s="19" t="s">
        <v>342</v>
      </c>
      <c r="B520" s="20">
        <v>130142</v>
      </c>
      <c r="C520" s="20" t="s">
        <v>191</v>
      </c>
      <c r="D520" s="20" t="s">
        <v>878</v>
      </c>
      <c r="E520" s="20">
        <v>330889</v>
      </c>
      <c r="F520" s="20" t="s">
        <v>22</v>
      </c>
      <c r="G520" s="45">
        <v>1187219</v>
      </c>
    </row>
    <row r="521" spans="1:7" ht="14">
      <c r="A521" s="19" t="s">
        <v>342</v>
      </c>
      <c r="B521" s="20">
        <v>130613</v>
      </c>
      <c r="C521" s="20" t="s">
        <v>351</v>
      </c>
      <c r="D521" s="20" t="s">
        <v>884</v>
      </c>
      <c r="E521" s="20">
        <v>330892</v>
      </c>
      <c r="F521" s="20" t="s">
        <v>22</v>
      </c>
      <c r="G521" s="45">
        <v>874232.10</v>
      </c>
    </row>
    <row r="522" spans="1:7" ht="14">
      <c r="A522" s="19" t="s">
        <v>342</v>
      </c>
      <c r="B522" s="20">
        <v>130714</v>
      </c>
      <c r="C522" s="20" t="s">
        <v>352</v>
      </c>
      <c r="D522" s="20" t="s">
        <v>885</v>
      </c>
      <c r="E522" s="20">
        <v>330902</v>
      </c>
      <c r="F522" s="20" t="s">
        <v>19</v>
      </c>
      <c r="G522" s="45">
        <v>1690027</v>
      </c>
    </row>
    <row r="523" spans="1:7" ht="14">
      <c r="A523" s="19" t="s">
        <v>342</v>
      </c>
      <c r="B523" s="20">
        <v>150317</v>
      </c>
      <c r="C523" s="20" t="s">
        <v>361</v>
      </c>
      <c r="D523" s="20" t="s">
        <v>915</v>
      </c>
      <c r="E523" s="20">
        <v>330905</v>
      </c>
      <c r="F523" s="20" t="s">
        <v>22</v>
      </c>
      <c r="G523" s="45">
        <v>906961.40</v>
      </c>
    </row>
    <row r="524" spans="1:7" ht="14">
      <c r="A524" s="19" t="s">
        <v>342</v>
      </c>
      <c r="B524" s="20">
        <v>131310</v>
      </c>
      <c r="C524" s="20" t="s">
        <v>26</v>
      </c>
      <c r="D524" s="20" t="s">
        <v>581</v>
      </c>
      <c r="E524" s="20">
        <v>330909</v>
      </c>
      <c r="F524" s="20" t="s">
        <v>22</v>
      </c>
      <c r="G524" s="45">
        <v>1880244</v>
      </c>
    </row>
    <row r="525" spans="1:7" ht="14">
      <c r="A525" s="19" t="s">
        <v>342</v>
      </c>
      <c r="B525" s="20">
        <v>131310</v>
      </c>
      <c r="C525" s="20" t="s">
        <v>26</v>
      </c>
      <c r="D525" s="20" t="s">
        <v>911</v>
      </c>
      <c r="E525" s="20">
        <v>330914</v>
      </c>
      <c r="F525" s="20" t="s">
        <v>22</v>
      </c>
      <c r="G525" s="45">
        <v>1108755</v>
      </c>
    </row>
    <row r="526" spans="1:7" ht="14">
      <c r="A526" s="19" t="s">
        <v>342</v>
      </c>
      <c r="B526" s="20">
        <v>131310</v>
      </c>
      <c r="C526" s="20" t="s">
        <v>26</v>
      </c>
      <c r="D526" s="20" t="s">
        <v>909</v>
      </c>
      <c r="E526" s="20">
        <v>330915</v>
      </c>
      <c r="F526" s="20" t="s">
        <v>22</v>
      </c>
      <c r="G526" s="45">
        <v>480528.70</v>
      </c>
    </row>
    <row r="527" spans="1:7" ht="14">
      <c r="A527" s="19" t="s">
        <v>342</v>
      </c>
      <c r="B527" s="20">
        <v>130862</v>
      </c>
      <c r="C527" s="20" t="s">
        <v>353</v>
      </c>
      <c r="D527" s="20" t="s">
        <v>886</v>
      </c>
      <c r="E527" s="20">
        <v>330916</v>
      </c>
      <c r="F527" s="20" t="s">
        <v>22</v>
      </c>
      <c r="G527" s="45">
        <v>1279213</v>
      </c>
    </row>
    <row r="528" spans="1:7" ht="14">
      <c r="A528" s="19" t="s">
        <v>342</v>
      </c>
      <c r="B528" s="20">
        <v>131310</v>
      </c>
      <c r="C528" s="20" t="s">
        <v>26</v>
      </c>
      <c r="D528" s="20" t="s">
        <v>893</v>
      </c>
      <c r="E528" s="20">
        <v>330917</v>
      </c>
      <c r="F528" s="20" t="s">
        <v>22</v>
      </c>
      <c r="G528" s="45">
        <v>1295585</v>
      </c>
    </row>
    <row r="529" spans="1:7" ht="14">
      <c r="A529" s="19" t="s">
        <v>342</v>
      </c>
      <c r="B529" s="20">
        <v>130889</v>
      </c>
      <c r="C529" s="20" t="s">
        <v>354</v>
      </c>
      <c r="D529" s="20" t="s">
        <v>887</v>
      </c>
      <c r="E529" s="20">
        <v>330918</v>
      </c>
      <c r="F529" s="20" t="s">
        <v>19</v>
      </c>
      <c r="G529" s="45">
        <v>2182970</v>
      </c>
    </row>
    <row r="530" spans="1:7" ht="14">
      <c r="A530" s="19" t="s">
        <v>342</v>
      </c>
      <c r="B530" s="20">
        <v>131310</v>
      </c>
      <c r="C530" s="20" t="s">
        <v>26</v>
      </c>
      <c r="D530" s="20" t="s">
        <v>894</v>
      </c>
      <c r="E530" s="20">
        <v>330930</v>
      </c>
      <c r="F530" s="20" t="s">
        <v>22</v>
      </c>
      <c r="G530" s="45">
        <v>2070089</v>
      </c>
    </row>
    <row r="531" spans="1:7" ht="14">
      <c r="A531" s="19" t="s">
        <v>342</v>
      </c>
      <c r="B531" s="20">
        <v>130142</v>
      </c>
      <c r="C531" s="20" t="s">
        <v>191</v>
      </c>
      <c r="D531" s="20" t="s">
        <v>879</v>
      </c>
      <c r="E531" s="20">
        <v>330936</v>
      </c>
      <c r="F531" s="20" t="s">
        <v>22</v>
      </c>
      <c r="G531" s="45">
        <v>1426795</v>
      </c>
    </row>
    <row r="532" spans="1:7" ht="14">
      <c r="A532" s="19" t="s">
        <v>342</v>
      </c>
      <c r="B532" s="20">
        <v>131109</v>
      </c>
      <c r="C532" s="20" t="s">
        <v>355</v>
      </c>
      <c r="D532" s="20" t="s">
        <v>889</v>
      </c>
      <c r="E532" s="20">
        <v>330942</v>
      </c>
      <c r="F532" s="20" t="s">
        <v>22</v>
      </c>
      <c r="G532" s="45">
        <v>1998704</v>
      </c>
    </row>
    <row r="533" spans="1:7" ht="14">
      <c r="A533" s="19" t="s">
        <v>342</v>
      </c>
      <c r="B533" s="20">
        <v>131310</v>
      </c>
      <c r="C533" s="20" t="s">
        <v>26</v>
      </c>
      <c r="D533" s="20" t="s">
        <v>898</v>
      </c>
      <c r="E533" s="20">
        <v>330943</v>
      </c>
      <c r="F533" s="20" t="s">
        <v>22</v>
      </c>
      <c r="G533" s="45">
        <v>783427.30</v>
      </c>
    </row>
    <row r="534" spans="1:7" ht="14">
      <c r="A534" s="19" t="s">
        <v>342</v>
      </c>
      <c r="B534" s="20">
        <v>131310</v>
      </c>
      <c r="C534" s="20" t="s">
        <v>26</v>
      </c>
      <c r="D534" s="20" t="s">
        <v>899</v>
      </c>
      <c r="E534" s="20">
        <v>330945</v>
      </c>
      <c r="F534" s="20" t="s">
        <v>22</v>
      </c>
      <c r="G534" s="45">
        <v>558953.60</v>
      </c>
    </row>
    <row r="535" spans="1:7" ht="14">
      <c r="A535" s="19" t="s">
        <v>342</v>
      </c>
      <c r="B535" s="20">
        <v>131194</v>
      </c>
      <c r="C535" s="20" t="s">
        <v>356</v>
      </c>
      <c r="D535" s="20" t="s">
        <v>890</v>
      </c>
      <c r="E535" s="20">
        <v>330949</v>
      </c>
      <c r="F535" s="20" t="s">
        <v>19</v>
      </c>
      <c r="G535" s="45">
        <v>573867.3</v>
      </c>
    </row>
    <row r="536" spans="1:7" ht="14">
      <c r="A536" s="19" t="s">
        <v>342</v>
      </c>
      <c r="B536" s="20">
        <v>130057</v>
      </c>
      <c r="C536" s="20" t="s">
        <v>343</v>
      </c>
      <c r="D536" s="20" t="s">
        <v>873</v>
      </c>
      <c r="E536" s="20">
        <v>330951</v>
      </c>
      <c r="F536" s="20" t="s">
        <v>22</v>
      </c>
      <c r="G536" s="45">
        <v>332153.1</v>
      </c>
    </row>
    <row r="537" spans="1:7" ht="14">
      <c r="A537" s="19" t="s">
        <v>342</v>
      </c>
      <c r="B537" s="20">
        <v>131310</v>
      </c>
      <c r="C537" s="20" t="s">
        <v>26</v>
      </c>
      <c r="D537" s="20" t="s">
        <v>897</v>
      </c>
      <c r="E537" s="20">
        <v>330952</v>
      </c>
      <c r="F537" s="20" t="s">
        <v>22</v>
      </c>
      <c r="G537" s="45">
        <v>216613.10</v>
      </c>
    </row>
    <row r="538" spans="1:7" ht="14">
      <c r="A538" s="19" t="s">
        <v>342</v>
      </c>
      <c r="B538" s="20">
        <v>131241</v>
      </c>
      <c r="C538" s="20" t="s">
        <v>357</v>
      </c>
      <c r="D538" s="20" t="s">
        <v>891</v>
      </c>
      <c r="E538" s="20">
        <v>330953</v>
      </c>
      <c r="F538" s="20" t="s">
        <v>19</v>
      </c>
      <c r="G538" s="45">
        <v>223621</v>
      </c>
    </row>
    <row r="539" spans="1:7" ht="14">
      <c r="A539" s="19" t="s">
        <v>342</v>
      </c>
      <c r="B539" s="20">
        <v>131310</v>
      </c>
      <c r="C539" s="20" t="s">
        <v>26</v>
      </c>
      <c r="D539" s="20" t="s">
        <v>908</v>
      </c>
      <c r="E539" s="20">
        <v>330954</v>
      </c>
      <c r="F539" s="20" t="s">
        <v>22</v>
      </c>
      <c r="G539" s="45">
        <v>787933.90</v>
      </c>
    </row>
    <row r="540" spans="1:7" ht="14">
      <c r="A540" s="19" t="s">
        <v>342</v>
      </c>
      <c r="B540" s="20">
        <v>131310</v>
      </c>
      <c r="C540" s="20" t="s">
        <v>26</v>
      </c>
      <c r="D540" s="20" t="s">
        <v>903</v>
      </c>
      <c r="E540" s="20">
        <v>330955</v>
      </c>
      <c r="F540" s="20" t="s">
        <v>22</v>
      </c>
      <c r="G540" s="45">
        <v>78314.86</v>
      </c>
    </row>
    <row r="541" spans="1:7" ht="14">
      <c r="A541" s="19" t="s">
        <v>342</v>
      </c>
      <c r="B541" s="20">
        <v>131310</v>
      </c>
      <c r="C541" s="20" t="s">
        <v>26</v>
      </c>
      <c r="D541" s="20" t="s">
        <v>895</v>
      </c>
      <c r="E541" s="20">
        <v>330958</v>
      </c>
      <c r="F541" s="20" t="s">
        <v>22</v>
      </c>
      <c r="G541" s="45">
        <v>485320.80</v>
      </c>
    </row>
    <row r="542" spans="1:7" ht="14">
      <c r="A542" s="19" t="s">
        <v>342</v>
      </c>
      <c r="B542" s="20">
        <v>131368</v>
      </c>
      <c r="C542" s="20" t="s">
        <v>358</v>
      </c>
      <c r="D542" s="20" t="s">
        <v>912</v>
      </c>
      <c r="E542" s="20">
        <v>330960</v>
      </c>
      <c r="F542" s="20" t="s">
        <v>22</v>
      </c>
      <c r="G542" s="45">
        <v>2880009</v>
      </c>
    </row>
    <row r="543" spans="1:7" ht="14">
      <c r="A543" s="19" t="s">
        <v>342</v>
      </c>
      <c r="B543" s="20">
        <v>130058</v>
      </c>
      <c r="C543" s="20" t="s">
        <v>344</v>
      </c>
      <c r="D543" s="20" t="s">
        <v>701</v>
      </c>
      <c r="E543" s="20">
        <v>330962</v>
      </c>
      <c r="F543" s="20" t="s">
        <v>22</v>
      </c>
      <c r="G543" s="45">
        <v>2049785</v>
      </c>
    </row>
    <row r="544" spans="1:7" ht="14">
      <c r="A544" s="19" t="s">
        <v>342</v>
      </c>
      <c r="B544" s="20">
        <v>131310</v>
      </c>
      <c r="C544" s="20" t="s">
        <v>26</v>
      </c>
      <c r="D544" s="20" t="s">
        <v>910</v>
      </c>
      <c r="E544" s="20">
        <v>330963</v>
      </c>
      <c r="F544" s="20" t="s">
        <v>22</v>
      </c>
      <c r="G544" s="45">
        <v>4840963</v>
      </c>
    </row>
    <row r="545" spans="1:7" ht="14">
      <c r="A545" s="19" t="s">
        <v>342</v>
      </c>
      <c r="B545" s="20">
        <v>131427</v>
      </c>
      <c r="C545" s="20" t="s">
        <v>359</v>
      </c>
      <c r="D545" s="20" t="s">
        <v>913</v>
      </c>
      <c r="E545" s="20">
        <v>330966</v>
      </c>
      <c r="F545" s="20" t="s">
        <v>22</v>
      </c>
      <c r="G545" s="45">
        <v>4049986</v>
      </c>
    </row>
    <row r="546" spans="1:7" ht="14">
      <c r="A546" s="19" t="s">
        <v>342</v>
      </c>
      <c r="B546" s="20">
        <v>131310</v>
      </c>
      <c r="C546" s="20" t="s">
        <v>26</v>
      </c>
      <c r="D546" s="20" t="s">
        <v>901</v>
      </c>
      <c r="E546" s="20">
        <v>330968</v>
      </c>
      <c r="F546" s="20" t="s">
        <v>22</v>
      </c>
      <c r="G546" s="45">
        <v>374951.40</v>
      </c>
    </row>
    <row r="547" spans="1:7" ht="14">
      <c r="A547" s="19" t="s">
        <v>342</v>
      </c>
      <c r="B547" s="20">
        <v>130919</v>
      </c>
      <c r="C547" s="20" t="s">
        <v>360</v>
      </c>
      <c r="D547" s="20" t="s">
        <v>888</v>
      </c>
      <c r="E547" s="20">
        <v>330973</v>
      </c>
      <c r="F547" s="20" t="s">
        <v>22</v>
      </c>
      <c r="G547" s="45">
        <v>1094663</v>
      </c>
    </row>
    <row r="548" spans="1:7" ht="14">
      <c r="A548" s="19" t="s">
        <v>342</v>
      </c>
      <c r="B548" s="20">
        <v>150317</v>
      </c>
      <c r="C548" s="20" t="s">
        <v>361</v>
      </c>
      <c r="D548" s="20" t="s">
        <v>914</v>
      </c>
      <c r="E548" s="20">
        <v>330974</v>
      </c>
      <c r="F548" s="20" t="s">
        <v>19</v>
      </c>
      <c r="G548" s="45">
        <v>1721308</v>
      </c>
    </row>
    <row r="549" spans="1:7" ht="14">
      <c r="A549" s="19" t="s">
        <v>362</v>
      </c>
      <c r="B549" s="20">
        <v>130071</v>
      </c>
      <c r="C549" s="20" t="s">
        <v>164</v>
      </c>
      <c r="D549" s="20" t="s">
        <v>919</v>
      </c>
      <c r="E549" s="20">
        <v>200256</v>
      </c>
      <c r="F549" s="20" t="s">
        <v>22</v>
      </c>
      <c r="G549" s="45">
        <v>537781.40</v>
      </c>
    </row>
    <row r="550" spans="1:7" ht="14">
      <c r="A550" s="19" t="s">
        <v>362</v>
      </c>
      <c r="B550" s="20">
        <v>131245</v>
      </c>
      <c r="C550" s="20" t="s">
        <v>364</v>
      </c>
      <c r="D550" s="20" t="s">
        <v>921</v>
      </c>
      <c r="E550" s="20">
        <v>200257</v>
      </c>
      <c r="F550" s="20" t="s">
        <v>22</v>
      </c>
      <c r="G550" s="45">
        <v>1278127</v>
      </c>
    </row>
    <row r="551" spans="1:7" ht="14">
      <c r="A551" s="19" t="s">
        <v>362</v>
      </c>
      <c r="B551" s="20">
        <v>130588</v>
      </c>
      <c r="C551" s="20" t="s">
        <v>363</v>
      </c>
      <c r="D551" s="20" t="s">
        <v>920</v>
      </c>
      <c r="E551" s="20">
        <v>200259</v>
      </c>
      <c r="F551" s="20" t="s">
        <v>22</v>
      </c>
      <c r="G551" s="45">
        <v>4170685</v>
      </c>
    </row>
    <row r="552" spans="1:7" ht="14">
      <c r="A552" s="19" t="s">
        <v>362</v>
      </c>
      <c r="B552" s="20">
        <v>130071</v>
      </c>
      <c r="C552" s="20" t="s">
        <v>164</v>
      </c>
      <c r="D552" s="20" t="s">
        <v>918</v>
      </c>
      <c r="E552" s="20">
        <v>200267</v>
      </c>
      <c r="F552" s="20" t="s">
        <v>22</v>
      </c>
      <c r="G552" s="45">
        <v>3591003</v>
      </c>
    </row>
    <row r="553" spans="1:7" ht="14">
      <c r="A553" s="19" t="s">
        <v>362</v>
      </c>
      <c r="B553" s="20">
        <v>131303</v>
      </c>
      <c r="C553" s="20" t="s">
        <v>149</v>
      </c>
      <c r="D553" s="20" t="s">
        <v>922</v>
      </c>
      <c r="E553" s="20">
        <v>200277</v>
      </c>
      <c r="F553" s="20" t="s">
        <v>22</v>
      </c>
      <c r="G553" s="45">
        <v>662842.2</v>
      </c>
    </row>
    <row r="554" spans="1:7" ht="14">
      <c r="A554" s="19" t="s">
        <v>365</v>
      </c>
      <c r="B554" s="20">
        <v>220073</v>
      </c>
      <c r="C554" s="20" t="s">
        <v>367</v>
      </c>
      <c r="D554" s="20" t="s">
        <v>925</v>
      </c>
      <c r="E554" s="20">
        <v>512289</v>
      </c>
      <c r="F554" s="20" t="s">
        <v>22</v>
      </c>
      <c r="G554" s="45">
        <v>2374902</v>
      </c>
    </row>
    <row r="555" spans="1:7" ht="14">
      <c r="A555" s="19" t="s">
        <v>365</v>
      </c>
      <c r="B555" s="20">
        <v>130037</v>
      </c>
      <c r="C555" s="20" t="s">
        <v>366</v>
      </c>
      <c r="D555" s="20" t="s">
        <v>923</v>
      </c>
      <c r="E555" s="20">
        <v>512290</v>
      </c>
      <c r="F555" s="20" t="s">
        <v>22</v>
      </c>
      <c r="G555" s="45">
        <v>769253.70</v>
      </c>
    </row>
    <row r="556" spans="1:7" ht="14">
      <c r="A556" s="19" t="s">
        <v>365</v>
      </c>
      <c r="B556" s="20">
        <v>131190</v>
      </c>
      <c r="C556" s="20" t="s">
        <v>125</v>
      </c>
      <c r="D556" s="20" t="s">
        <v>924</v>
      </c>
      <c r="E556" s="20">
        <v>512295</v>
      </c>
      <c r="F556" s="20" t="s">
        <v>22</v>
      </c>
      <c r="G556" s="45">
        <v>3112646</v>
      </c>
    </row>
  </sheetData>
  <autoFilter ref="A4:G556">
    <sortState ref="A5:G556">
      <sortCondition sortBy="value" ref="A5:A556"/>
    </sortState>
  </autoFilter>
  <mergeCells count="3">
    <mergeCell ref="A1:G1"/>
    <mergeCell ref="A2:G2"/>
    <mergeCell ref="A3:G3"/>
  </mergeCells>
  <pageMargins left="0.7" right="0.7" top="0.75" bottom="0.75" header="0.3" footer="0.3"/>
  <pageSetup orientation="portrait" paperSize="1"/>
</worksheet>
</file>

<file path=docProps/app.xml><?xml version="1.0" encoding="utf-8"?>
<Properties xmlns="http://schemas.openxmlformats.org/officeDocument/2006/extended-properties" xmlns:vt="http://schemas.openxmlformats.org/officeDocument/2006/docPropsVTypes">
  <Application>Microsoft Excel</Application>
  <AppVersion>16.0300</AppVersion>
  <DocSecurity>0</DocSecurity>
  <ScaleCrop>false</ScaleCrop>
  <HeadingPairs>
    <vt:vector size="2" baseType="variant">
      <vt:variant>
        <vt:lpstr>Worksheets</vt:lpstr>
      </vt:variant>
      <vt:variant>
        <vt:i4>4</vt:i4>
      </vt:variant>
    </vt:vector>
  </HeadingPairs>
  <TitlesOfParts>
    <vt:vector size="4" baseType="lpstr">
      <vt:lpstr>Intro</vt:lpstr>
      <vt:lpstr>1.1 E-ACAM Support Amounts</vt:lpstr>
      <vt:lpstr>1.2 E-ACAM Obligations Summary</vt:lpstr>
      <vt:lpstr>1.3 Electing SACs by State+HOCO</vt:lpstr>
    </vt:vector>
  </TitlesOfParts>
  <Template/>
  <Manager/>
  <Company/>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Mohammad Ahmad</dc:creator>
  <cp:keywords/>
  <dc:description/>
  <cp:lastModifiedBy>Thomas Anderson</cp:lastModifiedBy>
  <dcterms:created xsi:type="dcterms:W3CDTF">2023-10-24T19:48:19Z</dcterms:created>
  <dcterms:modified xsi:type="dcterms:W3CDTF">2025-12-30T18:46:24Z</dcterms:modified>
  <cp:category/>
</cp:coreProperties>
</file>